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D:\Preuzimanja\Ivanka Berislavić\03.11\"/>
    </mc:Choice>
  </mc:AlternateContent>
  <xr:revisionPtr revIDLastSave="0" documentId="13_ncr:1_{75E85E14-65E5-4AFD-887B-2546D258FA99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Strateški projekti - terminski " sheetId="1" r:id="rId1"/>
    <sheet name="Ostali planirani projekti - ter" sheetId="2" r:id="rId2"/>
    <sheet name="Svi projekti - terminski plan" sheetId="3" r:id="rId3"/>
  </sheets>
  <definedNames>
    <definedName name="_xlnm.Print_Area" localSheetId="1">'Ostali planirani projekti - ter'!$A$1:$I$52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jKpA8fTDUGkJRjYVKQNMp+2PQFpA=="/>
    </ext>
  </extLst>
</workbook>
</file>

<file path=xl/calcChain.xml><?xml version="1.0" encoding="utf-8"?>
<calcChain xmlns="http://schemas.openxmlformats.org/spreadsheetml/2006/main">
  <c r="D66" i="1" l="1"/>
  <c r="D61" i="1"/>
  <c r="D67" i="1" s="1"/>
  <c r="D57" i="1"/>
  <c r="D58" i="1" s="1"/>
  <c r="D53" i="1"/>
  <c r="D54" i="1" s="1"/>
  <c r="D68" i="1" s="1"/>
  <c r="D46" i="1"/>
  <c r="D47" i="1" s="1"/>
  <c r="D42" i="1"/>
  <c r="D43" i="1" s="1"/>
  <c r="D48" i="1" s="1"/>
  <c r="D34" i="1"/>
  <c r="D35" i="1" s="1"/>
  <c r="D30" i="1"/>
  <c r="D25" i="1"/>
  <c r="D31" i="1" s="1"/>
  <c r="D21" i="1"/>
  <c r="D17" i="1"/>
  <c r="D14" i="1"/>
  <c r="D22" i="1" s="1"/>
  <c r="D36" i="1" s="1"/>
  <c r="D6" i="1"/>
  <c r="D7" i="1" s="1"/>
  <c r="D8" i="1" s="1"/>
  <c r="D70" i="1" l="1"/>
</calcChain>
</file>

<file path=xl/sharedStrings.xml><?xml version="1.0" encoding="utf-8"?>
<sst xmlns="http://schemas.openxmlformats.org/spreadsheetml/2006/main" count="299" uniqueCount="177">
  <si>
    <t>Naziv projekta</t>
  </si>
  <si>
    <t>Nositelj</t>
  </si>
  <si>
    <t>Procijenjena vrijednost</t>
  </si>
  <si>
    <t>Izvor financiranja</t>
  </si>
  <si>
    <t>Vremenski okvir</t>
  </si>
  <si>
    <t>1.1.1. Prilagodba srednjoškolskog i visokog obrazovanja potrebama regionalnog gospodarstva</t>
  </si>
  <si>
    <t>Centar izvrsnosti u poljoprivredi</t>
  </si>
  <si>
    <t>SŠ Bedekovčina</t>
  </si>
  <si>
    <t>EU sredstva</t>
  </si>
  <si>
    <t>Promocija deficitarnih zanimanja</t>
  </si>
  <si>
    <t>KZŽ</t>
  </si>
  <si>
    <t>EU sredstva, vlastita sredstva</t>
  </si>
  <si>
    <t>Ukupno mjera 1.1.1.</t>
  </si>
  <si>
    <t>Ukupno posebni cilj 1.1.</t>
  </si>
  <si>
    <t>Ukupno prioritet 1.</t>
  </si>
  <si>
    <t>2.1.1. Izgradnja, opremanje i upravljanje poduzetničkim zonama te privlačenje ulaganja</t>
  </si>
  <si>
    <t>Privlačenje investicija</t>
  </si>
  <si>
    <t>Strategija promocije ulaganja na području Krapinsko-zagorske županije</t>
  </si>
  <si>
    <t>ZARA</t>
  </si>
  <si>
    <t>Ukupno mjera 2.1.1.</t>
  </si>
  <si>
    <t>2.1.2. Jačanje kapaciteta poduzetničkih potpornih institucija</t>
  </si>
  <si>
    <t>POP-UP inkubator</t>
  </si>
  <si>
    <t>PCKZŽ</t>
  </si>
  <si>
    <t>Ukupno mjera 2.1.2.</t>
  </si>
  <si>
    <t>2.1.3. Poticanje poduzetništva i obrtništva</t>
  </si>
  <si>
    <t>Z-MED inkubacijski program</t>
  </si>
  <si>
    <t>PCKŽŽ</t>
  </si>
  <si>
    <t>HEALTH IT AKADEMIJA</t>
  </si>
  <si>
    <t>Nacionalna sredstva, vlastita sredstva</t>
  </si>
  <si>
    <t>Ukupno mjera 2.1.3.</t>
  </si>
  <si>
    <t>Ukupno posebni cilj 2.1.</t>
  </si>
  <si>
    <t>2.2.1. Ulaganje u turističku infrastrukturu</t>
  </si>
  <si>
    <t>Dodjela bespovratnih sredstava u turizmu - ulaganje u dodatne sadržaje privatnih smještajnih kapaciteta</t>
  </si>
  <si>
    <t>KZŽ, TZKZŽ</t>
  </si>
  <si>
    <t>Županijska sredstva</t>
  </si>
  <si>
    <t>Ukupno mjera 2.2.1.</t>
  </si>
  <si>
    <t>2.2.2. Bolje upravljanje i brendiranje destinacije</t>
  </si>
  <si>
    <t>Zagorje Outdoor</t>
  </si>
  <si>
    <t>TZ KZŽ</t>
  </si>
  <si>
    <t>Vlastita sredstva, županijska sredstva, HTZ</t>
  </si>
  <si>
    <t>Vinogradi s pogledom</t>
  </si>
  <si>
    <t>Dodjela oznake kvalitete (labelling) obiteljskog smještaja KZŽ - True Zagorje Home</t>
  </si>
  <si>
    <t>Ukupno mjera 2.2.2.</t>
  </si>
  <si>
    <t>Ukupno posebni cilj 2.2.</t>
  </si>
  <si>
    <t>2.3.2. Poticanje tržišno orijentirane poljoprivredne proizvodnje i ekološke poljoprivrede</t>
  </si>
  <si>
    <t>Mjere ruralnog razvoja</t>
  </si>
  <si>
    <t>Vlastita sredstva</t>
  </si>
  <si>
    <t>Ukupno mjera 2.3.3.</t>
  </si>
  <si>
    <t>Ukupno posebni cilj 2.3.</t>
  </si>
  <si>
    <t>Ukupno prioritet 2.</t>
  </si>
  <si>
    <t>3.1.2. Poticanje internacionalizacije poslovanja i privlačenje investitora</t>
  </si>
  <si>
    <t>BAIF AKADEMIJA</t>
  </si>
  <si>
    <t>BAIF AKCELERATOR</t>
  </si>
  <si>
    <t>Ukupno mjera 3.1.2.</t>
  </si>
  <si>
    <t>Ukupno posebni cilj 3.1.</t>
  </si>
  <si>
    <t>3.3.2. Organizacija tržišta poljoprivredno-prehrambenih proizvoda i povezivanje poljoprivrede s turizmom</t>
  </si>
  <si>
    <t>Zaštita i promocija izvornih zagorskih proizvoda</t>
  </si>
  <si>
    <t>Ukupno mjera 3.3.2.</t>
  </si>
  <si>
    <t>Ukupno posebni cilj 3.3.</t>
  </si>
  <si>
    <t>Ukupno prioritet 3.</t>
  </si>
  <si>
    <t>4.1.1. Poticanje aktivnosti istraživanja, razvoja i inovacija u gospodarstvu</t>
  </si>
  <si>
    <t>BIZARENA</t>
  </si>
  <si>
    <t>PC KZŽ</t>
  </si>
  <si>
    <t>Ukupno mjera 4.1.1.</t>
  </si>
  <si>
    <t>Ukupno posebni cilj 4.1.</t>
  </si>
  <si>
    <t xml:space="preserve">4.2.1. Poticanje digitalizacije i digitalne transformacije </t>
  </si>
  <si>
    <t>Krapinsko-zagorska županija 4.0. - digitalna županija</t>
  </si>
  <si>
    <t>Ukupno mjera 4.2.1.</t>
  </si>
  <si>
    <t>Ukupno posebni cilj 4.2.</t>
  </si>
  <si>
    <t>4.3.1. Učinkovito gospodarenje otpadom, korištenje sekundarnih sirovina i kružno gospodarstvo</t>
  </si>
  <si>
    <t>Koncept pametnih sela (pilot projekti)</t>
  </si>
  <si>
    <t>EU sredstva, vlastita sredstava</t>
  </si>
  <si>
    <t>Ukupno mjera 4.3.1.</t>
  </si>
  <si>
    <t>4.3.2. Poticanje energetske tranzicije</t>
  </si>
  <si>
    <t>Energetsko klimatski centar Krapinsko-zagorske županije</t>
  </si>
  <si>
    <t>REGEA, KZŽ</t>
  </si>
  <si>
    <t>„Sunce na dlanu“ –  fotonaponske elektrane na krovovima javnih zgrada</t>
  </si>
  <si>
    <t>Istraživanje geotermalnog i hidrotermalnog potencijala</t>
  </si>
  <si>
    <t>Ukupno mjera 4.3.2.</t>
  </si>
  <si>
    <t>Ukupno posebni cilj 4.3.</t>
  </si>
  <si>
    <t>Ukupno prioritet 4.</t>
  </si>
  <si>
    <t>UKUPNO SVI PROJEKTI PREMA PRIORITETIMA POSEBNIM CILJEVIMA I MJERAMA</t>
  </si>
  <si>
    <t>Stipendiranje deficitarnih zanimanja</t>
  </si>
  <si>
    <t>Organizacija natjecanje učenika obrtničkih škola</t>
  </si>
  <si>
    <t>srednje škole, KZŽ</t>
  </si>
  <si>
    <t>1.1.2. Poticanje suradnje obrazovnog i gospodarskog sektora</t>
  </si>
  <si>
    <t>Dodjela potpora za poticanje naukovanja za obrtnička zanimanja</t>
  </si>
  <si>
    <t>1.2.1. Promicanje financijske pismenosti i obrazovanja za poduzetništvo</t>
  </si>
  <si>
    <t>Provedba programa financijske pismenosti u osnovnim školama</t>
  </si>
  <si>
    <t>osnovne škole</t>
  </si>
  <si>
    <t>Provedba fakultativne nastave financijske pismenosti u srednjim školama</t>
  </si>
  <si>
    <t>srednje škole</t>
  </si>
  <si>
    <t>1.2.2. Provedba obrazovnih programa za poduzetnike i poljoprivrednike</t>
  </si>
  <si>
    <t>Provedba edukativnih programa namijenjenih poduzetnicima i poljoprivrednicima usmjerenih na pokretanje i razvoj poslovanja te informatičku i financijsku pismenost</t>
  </si>
  <si>
    <t>1.2.3. Poticanje cjeloživotnog učenja i prekvalifikacije</t>
  </si>
  <si>
    <t>Uspostava sustava analize potreba i "naručivanja" edukacija i programa cjeloživotnog učenja suradnjom gospodarskih subjekata, županije i ZARA-e</t>
  </si>
  <si>
    <t>KZŽ, ZARA, PC KZŽ</t>
  </si>
  <si>
    <t>2.1.1. Izgradnja, opremanje i upravljanje poduzetničkim zonama te privlačenje uglanja</t>
  </si>
  <si>
    <t>Izrada plana upravljanja poduzetničkim zonama</t>
  </si>
  <si>
    <t>KZŽ, JLS</t>
  </si>
  <si>
    <t>Uspostava jedinstvene investicijske platforme Krapinsko-zagorske županije</t>
  </si>
  <si>
    <t>Ulaganje u izgradnju i opremanje poduzetničkih zona komunalnom i prometnom infrastrukturom</t>
  </si>
  <si>
    <t>JLS, KZŽ</t>
  </si>
  <si>
    <t>Poticanje poduzetništva s društvenim učinkom</t>
  </si>
  <si>
    <t>2.3.1. Upravljanje poljoprivrednim zemljištem</t>
  </si>
  <si>
    <t>Istraživanje potencijala za navodnjavanje i geotermalnog potencijala za plasteničku proizvodnju</t>
  </si>
  <si>
    <t>3.1.1. Promicanje tehnološke modernizacije industrijske proizvodnje</t>
  </si>
  <si>
    <t>Poticanje događanja/natjecanja u kojima se vrednuju tehnička znanja i primjena tehnologije te promocija tehnoloških dosega sektoru industrije</t>
  </si>
  <si>
    <t>3.2.1. Poticanje razvoja primarnih turističkih proizvoda (zdravstvenog, spa i wellness turizma, aktivnog i obiteljskog turizma te poslovnog i MICE turizma)</t>
  </si>
  <si>
    <t>Jačanje infrastrukture i ljudskih resursa za razvoj zdravstvenog turizma - specijalizacija i usmjerenost na izvrsnost</t>
  </si>
  <si>
    <t>KZŽ, TZ KZŽ</t>
  </si>
  <si>
    <t>Promocija i razvoj primarnih turističkih proizvoda</t>
  </si>
  <si>
    <t>Povezivanje turističkih donika u svrhu razvoja novih iskustava</t>
  </si>
  <si>
    <t>TZ KZŽ, KZŽ</t>
  </si>
  <si>
    <t>Promocija županije kao destinacije poslovnog i MICE turizma</t>
  </si>
  <si>
    <t>3.2.2. Poticanje razvoja sekundarnih turističkih proizvoda (kulturnog, religijskog i agro turizma)</t>
  </si>
  <si>
    <t>Revitalizacija kulturne baštine i brownfield lokacija te valorizacija u turističke svrhe</t>
  </si>
  <si>
    <t>Promocija i razvoj sekundarnih turističkih proizvoda</t>
  </si>
  <si>
    <t>Poticanje agroturističkih i seoskih tradicijskih gospodarstava</t>
  </si>
  <si>
    <t>3.3.1. Organizacija tržišta poljoprivredno-prehrambenih proizvoda i povezivanje poljoprivrede s turizmom</t>
  </si>
  <si>
    <t>Uspostava poljoprivredno-ugositeljskog koordinacijskog vijeća</t>
  </si>
  <si>
    <t>Brandiranje poljoprivrednih proizvoda</t>
  </si>
  <si>
    <t>3.3.2. Ulaganje u tehnološku modernizaciju poljoprivredne proizvodnje</t>
  </si>
  <si>
    <t>Poticanje digitalizacije i provedbe pilot projekata pametne poljoprivrede</t>
  </si>
  <si>
    <t>Poticanje ulaganja u istraživanje i razvoj</t>
  </si>
  <si>
    <t>4.1.2. Poticanje suradnje znanstveno-istraživačkih institucija i poduzetnika</t>
  </si>
  <si>
    <t>Jačanje sudjelovanja akademske zajednice u istraživačkim projektima gospodarskih subjekata</t>
  </si>
  <si>
    <t>Izgradnja sustava za upravljanje natječajima za dodjelu sredstava, financiranje i druge poticaje za koje je nadležna Županija</t>
  </si>
  <si>
    <t>Promocija i edukacija o dostupnim e-uslugama za fizičke i pravne osobe</t>
  </si>
  <si>
    <t>Poticanje sudjelovanja gospodarskih subjekata na jedinstvenom digitalnom tržištu EU-a</t>
  </si>
  <si>
    <t>Potpore za izradu web stranice i web shopa</t>
  </si>
  <si>
    <t>Sprječavanje nastanka novih divljih odlagališta</t>
  </si>
  <si>
    <t>Potpore za poduzetnike za implementaciju mjera zelene tranzicije</t>
  </si>
  <si>
    <t>Osnivanje radne skupine za energetsku tranziciju</t>
  </si>
  <si>
    <t>Prioritet 1. Znanjem ljudi do kvalitetnog rada</t>
  </si>
  <si>
    <t>Posebni cilj 1.1. Prilagodba sustava obrazovanja potrebama tržišta rada te poticanje izobrazbe kroz praktični rad</t>
  </si>
  <si>
    <t>Mjera 1.1.1. Prilagodba srednjoškolskog i visokog obrazovanja potrebama regionalnog gospodarstva</t>
  </si>
  <si>
    <t>Mjera 1.1.2. Poticanje suradnje obrazovnog i gospodarskog sektora</t>
  </si>
  <si>
    <t>Posebni cilj 1.2. Provođenje proaktivnih obrazovnih politika, poticanje prekvalifikacije i cjeloživotnog obrazovanja</t>
  </si>
  <si>
    <t>Mjera 1.2.1. Promicanje financijske pismenosti i obrazovanja za poduzetništvo</t>
  </si>
  <si>
    <t>Mjera 1.2.2. Provedba obrazovnih programa za poduzetnike i poljoprivrednike</t>
  </si>
  <si>
    <t>Mjera 1.2.3. Poticanje cjeloživotnog učenja i prekvalifikacije</t>
  </si>
  <si>
    <t>Prioritet 2. Radom ljudi do vrijednog iskustva</t>
  </si>
  <si>
    <t>Posebni cilj 2.1. Unaprjeđenje kvalitete poduzetničke infrastrukture i jačanje konkurentnosti poduzetništva i obrtništva</t>
  </si>
  <si>
    <t>Mjera 2.1.1. Izgradnja, opremanje i upravljanje poduzetničkim zonama te privlačenje ulaganja</t>
  </si>
  <si>
    <t>Mjera 2.1.2. Jačanje kapaciteta poduzetničkih potpornih institucija</t>
  </si>
  <si>
    <t>Mjera 2.1.3. Poticanje poduzetništva i obrtništva</t>
  </si>
  <si>
    <t>Posebni cilj 2.2. Održivi razvoj turizma i poboljšanje upravljanja destinacijom</t>
  </si>
  <si>
    <t>Mjera 2.2.1. Ulaganje u turističku infrastrukturu</t>
  </si>
  <si>
    <t>Mjera 2.2.2. Bolje upravljanje i brendiranje destinacije</t>
  </si>
  <si>
    <t>Posebni cilj 2.3. Povećanje produktivnosti i okolišne održivosti poljoprivredne proizvodnje</t>
  </si>
  <si>
    <t>Mjera 2.3.1. Upravljanje poljoprivrednim zemljištem</t>
  </si>
  <si>
    <t xml:space="preserve">Istraživanje potencijala za navodnjavanje i geotermalnog potencijala za plasteničku proizvodnju </t>
  </si>
  <si>
    <t>Mjera 2.3.2.  Poticanje tržišno orijentirane poljoprivredne proizvodnje i ekološke poljoprivrede</t>
  </si>
  <si>
    <t>Prioritet 3. Idejama ljudi do suvremenih inovacija</t>
  </si>
  <si>
    <t>Posebni cilj 3.1. Povećanje konkurentnosti industrijske proizvodnje</t>
  </si>
  <si>
    <t>Mjera 3.1.1. Promicanje tehnološke modernizacije industrijske proizvodnje</t>
  </si>
  <si>
    <t>Mjera 3.1.2. Poticanje internacionalizacije poslovanja i privlačenje investitora</t>
  </si>
  <si>
    <t>Posebni cilj 3.2. Unaprjeđenje i promicanje selektivnih oblika turizma</t>
  </si>
  <si>
    <t>Mjera 3.2.1. Poticanje razvoja primarnih turističkih proizvoda (zdravstvenog, spa i wellness turizma, aktivnog i obiteljskog turizma te poslovnog i MICE turizma)</t>
  </si>
  <si>
    <t>Mjera 3.2.2. Poticanje razvoja sekundarnih turističkih proizvoda (kulturnog, religijskog i agro turizma)</t>
  </si>
  <si>
    <t>Posebni cilj 3.3. Povećanje dodane vrijednosti poljoprivredne proizvodnje i bolje povezivanje poljoprivrede i turizma</t>
  </si>
  <si>
    <t>Mjera 3.3.1. Organizacija tržišta poljoprivredno-prehrambenih proizvoda i povezivanje poljoprivrede s turizmom</t>
  </si>
  <si>
    <t>Mjera 3.3.2. Ulaganje u tehnološku modernizaciju poljoprivredne proizvodnje</t>
  </si>
  <si>
    <t>Promicanje digitalizacije i provedbe pilot projekata pametne poljoprivrede</t>
  </si>
  <si>
    <t>Prioritet 4. Inovacijama ljudi do dugoročne održivosti</t>
  </si>
  <si>
    <t>Posebni cilj 4.1. Jačanje istraživačkih i inovacijskih kapaciteta poduzetničkog sektora</t>
  </si>
  <si>
    <t>Mjera 4.1.1. Poticanje aktivnosti istraživanja, razvoja i inovacija u gospodarstvu</t>
  </si>
  <si>
    <t>Mjera 4.1.2. Poticanje suradnje znanstveno-istraživačkih institucija i poduzetnika</t>
  </si>
  <si>
    <t>Posebni cilj 4.2. Poticanje digitalizacije dionika privatnog i javnog sektora</t>
  </si>
  <si>
    <t xml:space="preserve">Mjera 4.2.1. Poticanje digitalizacije i digitalne transformacije </t>
  </si>
  <si>
    <t>Krapinsko-zagorska župnija 4.0. - digitalna županija</t>
  </si>
  <si>
    <t>Posebni cilj 4.3. Poticanje zelene tranzicije kroz povećanje energetske učinkovitosti i udjela obnovljivih izvora energije</t>
  </si>
  <si>
    <t>Mjera 4.3.1. Učinkovito gospodarenje otpadom, korištenje sekundarnih sirovina i kružno gospodarstvo</t>
  </si>
  <si>
    <t>Mjera 4.3.2. Poticanje energetske tranzicije</t>
  </si>
  <si>
    <t>Osnivanje radne skupine za energesku tranziciju</t>
  </si>
  <si>
    <t>HORIZONTALNI PRIORITET: UPRAVLJANJE GOSPODARSKIM RAZVOJEM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</si>
</sst>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[$ HRK]"/>
    <numFmt numFmtId="165" formatCode="#,##0.00[$kn]"/>
  </numFmts>
  <fonts count="13" x14ac:knownFonts="1">
    <font>
      <sz val="10"/>
      <color rgb="FF000000"/>
      <name val="Arial"/>
      <scheme val="minor"/>
    </font>
    <font>
      <sz val="9"/>
      <color theme="1"/>
      <name val="Source Sans Pro"/>
    </font>
    <font>
      <b/>
      <sz val="9"/>
      <color rgb="FFFFFFFF"/>
      <name val="Source Sans Pro"/>
    </font>
    <font>
      <sz val="10"/>
      <name val="Arial"/>
    </font>
    <font>
      <b/>
      <sz val="9"/>
      <color theme="1"/>
      <name val="Source Sans Pro"/>
    </font>
    <font>
      <b/>
      <sz val="10"/>
      <color theme="1"/>
      <name val="Source Sans Pro"/>
    </font>
    <font>
      <sz val="10"/>
      <color theme="1"/>
      <name val="Arial"/>
    </font>
    <font>
      <b/>
      <sz val="9"/>
      <color theme="0"/>
      <name val="Source Sans Pro"/>
    </font>
    <font>
      <sz val="10"/>
      <color rgb="FF000000"/>
      <name val="Source Sans Pro"/>
    </font>
    <font>
      <b/>
      <sz val="10"/>
      <color rgb="FFFFFFFF"/>
      <name val="Source Sans Pro"/>
    </font>
    <font>
      <b/>
      <sz val="10"/>
      <color rgb="FF000000"/>
      <name val="Source Sans Pro"/>
    </font>
    <font>
      <b/>
      <sz val="10"/>
      <color theme="0"/>
      <name val="Source Sans Pro"/>
    </font>
    <font>
      <sz val="9"/>
      <color theme="1"/>
      <name val="Source Sans Pr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4D34"/>
        <bgColor rgb="FF004D34"/>
      </patternFill>
    </fill>
    <fill>
      <patternFill patternType="solid">
        <fgColor rgb="FFACC414"/>
        <bgColor rgb="FFACC414"/>
      </patternFill>
    </fill>
    <fill>
      <patternFill patternType="solid">
        <fgColor rgb="FFBE0F33"/>
        <bgColor rgb="FFBE0F33"/>
      </patternFill>
    </fill>
    <fill>
      <patternFill patternType="solid">
        <fgColor rgb="FF2AB6E9"/>
        <bgColor rgb="FF2AB6E9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6" fillId="5" borderId="1" xfId="0" applyFont="1" applyFill="1" applyBorder="1"/>
    <xf numFmtId="0" fontId="1" fillId="5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6" fillId="2" borderId="1" xfId="0" applyFont="1" applyFill="1" applyBorder="1"/>
    <xf numFmtId="0" fontId="6" fillId="7" borderId="1" xfId="0" applyFont="1" applyFill="1" applyBorder="1"/>
    <xf numFmtId="0" fontId="0" fillId="0" borderId="5" xfId="0" applyBorder="1"/>
    <xf numFmtId="0" fontId="7" fillId="3" borderId="5" xfId="0" applyFont="1" applyFill="1" applyBorder="1" applyAlignment="1">
      <alignment horizontal="right" vertical="center" wrapText="1"/>
    </xf>
    <xf numFmtId="164" fontId="7" fillId="3" borderId="5" xfId="0" applyNumberFormat="1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right" vertical="center" wrapText="1"/>
    </xf>
    <xf numFmtId="0" fontId="6" fillId="5" borderId="10" xfId="0" applyFont="1" applyFill="1" applyBorder="1"/>
    <xf numFmtId="0" fontId="1" fillId="5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vertical="center" wrapText="1"/>
    </xf>
    <xf numFmtId="165" fontId="2" fillId="2" borderId="10" xfId="0" applyNumberFormat="1" applyFont="1" applyFill="1" applyBorder="1" applyAlignment="1">
      <alignment horizontal="left" vertical="center" wrapText="1"/>
    </xf>
    <xf numFmtId="0" fontId="1" fillId="7" borderId="10" xfId="0" applyFont="1" applyFill="1" applyBorder="1" applyAlignment="1">
      <alignment vertical="center" wrapText="1"/>
    </xf>
    <xf numFmtId="0" fontId="6" fillId="7" borderId="10" xfId="0" applyFont="1" applyFill="1" applyBorder="1" applyAlignment="1">
      <alignment vertical="center" wrapText="1"/>
    </xf>
    <xf numFmtId="0" fontId="6" fillId="5" borderId="10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165" fontId="7" fillId="2" borderId="10" xfId="0" applyNumberFormat="1" applyFont="1" applyFill="1" applyBorder="1" applyAlignment="1">
      <alignment horizontal="left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3" fillId="0" borderId="10" xfId="0" applyFont="1" applyBorder="1"/>
    <xf numFmtId="0" fontId="2" fillId="6" borderId="10" xfId="0" applyFont="1" applyFill="1" applyBorder="1" applyAlignment="1">
      <alignment horizontal="right" vertical="center" wrapText="1"/>
    </xf>
    <xf numFmtId="164" fontId="2" fillId="3" borderId="10" xfId="0" applyNumberFormat="1" applyFont="1" applyFill="1" applyBorder="1" applyAlignment="1">
      <alignment horizontal="left" vertical="center" wrapText="1"/>
    </xf>
    <xf numFmtId="164" fontId="2" fillId="6" borderId="10" xfId="0" applyNumberFormat="1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right" vertical="center" wrapText="1"/>
    </xf>
    <xf numFmtId="164" fontId="2" fillId="5" borderId="10" xfId="0" applyNumberFormat="1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4" fillId="4" borderId="2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9" fillId="3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1" fillId="3" borderId="2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2:K70"/>
  <sheetViews>
    <sheetView view="pageBreakPreview" topLeftCell="A10" zoomScale="60" zoomScaleNormal="100" workbookViewId="0">
      <selection activeCell="N10" sqref="N10"/>
    </sheetView>
  </sheetViews>
  <sheetFormatPr defaultColWidth="12.7109375" defaultRowHeight="12.75" x14ac:dyDescent="0.2"/>
  <cols>
    <col min="1" max="1" width="2.7109375" style="17" customWidth="1"/>
    <col min="2" max="2" width="72.85546875" style="17" customWidth="1"/>
    <col min="3" max="3" width="30.140625" style="17" customWidth="1"/>
    <col min="4" max="4" width="15.140625" style="17" customWidth="1"/>
    <col min="5" max="5" width="25.140625" style="17" customWidth="1"/>
    <col min="6" max="11" width="6.28515625" style="17" customWidth="1"/>
    <col min="12" max="16384" width="12.7109375" style="17"/>
  </cols>
  <sheetData>
    <row r="2" spans="2:11" ht="24" x14ac:dyDescent="0.2">
      <c r="B2" s="21" t="s">
        <v>0</v>
      </c>
      <c r="C2" s="21" t="s">
        <v>1</v>
      </c>
      <c r="D2" s="21" t="s">
        <v>2</v>
      </c>
      <c r="E2" s="21" t="s">
        <v>3</v>
      </c>
      <c r="F2" s="44" t="s">
        <v>4</v>
      </c>
      <c r="G2" s="37"/>
      <c r="H2" s="37"/>
      <c r="I2" s="37"/>
      <c r="J2" s="37"/>
      <c r="K2" s="37"/>
    </row>
    <row r="3" spans="2:11" x14ac:dyDescent="0.2">
      <c r="B3" s="43" t="s">
        <v>5</v>
      </c>
      <c r="C3" s="37"/>
      <c r="D3" s="37"/>
      <c r="E3" s="37"/>
      <c r="F3" s="22">
        <v>2022</v>
      </c>
      <c r="G3" s="22">
        <v>2023</v>
      </c>
      <c r="H3" s="22">
        <v>2024</v>
      </c>
      <c r="I3" s="22">
        <v>2025</v>
      </c>
      <c r="J3" s="22">
        <v>2026</v>
      </c>
      <c r="K3" s="22">
        <v>2027</v>
      </c>
    </row>
    <row r="4" spans="2:11" x14ac:dyDescent="0.2">
      <c r="B4" s="20" t="s">
        <v>6</v>
      </c>
      <c r="C4" s="20" t="s">
        <v>7</v>
      </c>
      <c r="D4" s="23">
        <v>19524254.059999999</v>
      </c>
      <c r="E4" s="20" t="s">
        <v>8</v>
      </c>
      <c r="F4" s="24"/>
      <c r="G4" s="24"/>
      <c r="H4" s="24"/>
      <c r="I4" s="24"/>
      <c r="J4" s="20"/>
      <c r="K4" s="20"/>
    </row>
    <row r="5" spans="2:11" x14ac:dyDescent="0.2">
      <c r="B5" s="20" t="s">
        <v>9</v>
      </c>
      <c r="C5" s="20" t="s">
        <v>10</v>
      </c>
      <c r="D5" s="23">
        <v>0</v>
      </c>
      <c r="E5" s="20" t="s">
        <v>11</v>
      </c>
      <c r="F5" s="25"/>
      <c r="G5" s="26"/>
      <c r="H5" s="26"/>
      <c r="I5" s="26"/>
      <c r="J5" s="26"/>
      <c r="K5" s="26"/>
    </row>
    <row r="6" spans="2:11" x14ac:dyDescent="0.2">
      <c r="B6" s="38" t="s">
        <v>12</v>
      </c>
      <c r="C6" s="37"/>
      <c r="D6" s="40">
        <f>SUM(D4:D5)</f>
        <v>19524254.059999999</v>
      </c>
      <c r="E6" s="37"/>
    </row>
    <row r="7" spans="2:11" x14ac:dyDescent="0.2">
      <c r="B7" s="41" t="s">
        <v>13</v>
      </c>
      <c r="C7" s="37"/>
      <c r="D7" s="42">
        <f t="shared" ref="D7:D8" si="0">SUM(D6)</f>
        <v>19524254.059999999</v>
      </c>
      <c r="E7" s="37"/>
    </row>
    <row r="8" spans="2:11" x14ac:dyDescent="0.2">
      <c r="B8" s="36" t="s">
        <v>14</v>
      </c>
      <c r="C8" s="37"/>
      <c r="D8" s="39">
        <f t="shared" si="0"/>
        <v>19524254.059999999</v>
      </c>
      <c r="E8" s="37"/>
    </row>
    <row r="10" spans="2:11" ht="24" x14ac:dyDescent="0.2">
      <c r="B10" s="21" t="s">
        <v>0</v>
      </c>
      <c r="C10" s="21" t="s">
        <v>1</v>
      </c>
      <c r="D10" s="21" t="s">
        <v>2</v>
      </c>
      <c r="E10" s="21" t="s">
        <v>3</v>
      </c>
      <c r="F10" s="44" t="s">
        <v>4</v>
      </c>
      <c r="G10" s="37"/>
      <c r="H10" s="37"/>
      <c r="I10" s="37"/>
      <c r="J10" s="37"/>
      <c r="K10" s="37"/>
    </row>
    <row r="11" spans="2:11" x14ac:dyDescent="0.2">
      <c r="B11" s="43" t="s">
        <v>15</v>
      </c>
      <c r="C11" s="37"/>
      <c r="D11" s="37"/>
      <c r="E11" s="37"/>
      <c r="F11" s="22">
        <v>2022</v>
      </c>
      <c r="G11" s="22">
        <v>2023</v>
      </c>
      <c r="H11" s="22">
        <v>2024</v>
      </c>
      <c r="I11" s="22">
        <v>2025</v>
      </c>
      <c r="J11" s="22">
        <v>2026</v>
      </c>
      <c r="K11" s="22">
        <v>2027</v>
      </c>
    </row>
    <row r="12" spans="2:11" x14ac:dyDescent="0.2">
      <c r="B12" s="20" t="s">
        <v>16</v>
      </c>
      <c r="C12" s="20" t="s">
        <v>10</v>
      </c>
      <c r="D12" s="23">
        <v>0</v>
      </c>
      <c r="E12" s="20" t="s">
        <v>8</v>
      </c>
      <c r="F12" s="29"/>
      <c r="G12" s="30"/>
      <c r="H12" s="30"/>
      <c r="I12" s="30"/>
      <c r="J12" s="30"/>
      <c r="K12" s="30"/>
    </row>
    <row r="13" spans="2:11" x14ac:dyDescent="0.2">
      <c r="B13" s="20" t="s">
        <v>17</v>
      </c>
      <c r="C13" s="20" t="s">
        <v>18</v>
      </c>
      <c r="D13" s="23">
        <v>200000</v>
      </c>
      <c r="E13" s="20" t="s">
        <v>8</v>
      </c>
      <c r="F13" s="31"/>
      <c r="G13" s="30"/>
      <c r="H13" s="30"/>
      <c r="I13" s="30"/>
      <c r="J13" s="20"/>
      <c r="K13" s="20"/>
    </row>
    <row r="14" spans="2:11" x14ac:dyDescent="0.2">
      <c r="B14" s="38" t="s">
        <v>19</v>
      </c>
      <c r="C14" s="37"/>
      <c r="D14" s="40">
        <f>SUM(D12:D13)</f>
        <v>200000</v>
      </c>
      <c r="E14" s="37"/>
    </row>
    <row r="15" spans="2:11" x14ac:dyDescent="0.2">
      <c r="B15" s="43" t="s">
        <v>20</v>
      </c>
      <c r="C15" s="37"/>
      <c r="D15" s="37"/>
      <c r="E15" s="37"/>
      <c r="F15" s="22">
        <v>2022</v>
      </c>
      <c r="G15" s="22">
        <v>2023</v>
      </c>
      <c r="H15" s="22">
        <v>2024</v>
      </c>
      <c r="I15" s="22">
        <v>2025</v>
      </c>
      <c r="J15" s="22">
        <v>2026</v>
      </c>
      <c r="K15" s="22">
        <v>2027</v>
      </c>
    </row>
    <row r="16" spans="2:11" x14ac:dyDescent="0.2">
      <c r="B16" s="20" t="s">
        <v>21</v>
      </c>
      <c r="C16" s="20" t="s">
        <v>22</v>
      </c>
      <c r="D16" s="23">
        <v>5000000</v>
      </c>
      <c r="E16" s="20" t="s">
        <v>8</v>
      </c>
      <c r="F16" s="33"/>
      <c r="G16" s="34"/>
      <c r="H16" s="34"/>
      <c r="I16" s="34"/>
      <c r="J16" s="34"/>
      <c r="K16" s="33"/>
    </row>
    <row r="17" spans="2:11" x14ac:dyDescent="0.2">
      <c r="B17" s="38" t="s">
        <v>23</v>
      </c>
      <c r="C17" s="37"/>
      <c r="D17" s="40">
        <f>SUM(D15:D16)</f>
        <v>5000000</v>
      </c>
      <c r="E17" s="37"/>
      <c r="F17" s="32"/>
      <c r="G17" s="20"/>
      <c r="H17" s="20"/>
      <c r="I17" s="20"/>
      <c r="J17" s="20"/>
      <c r="K17" s="20"/>
    </row>
    <row r="18" spans="2:11" x14ac:dyDescent="0.2">
      <c r="B18" s="43" t="s">
        <v>24</v>
      </c>
      <c r="C18" s="37"/>
      <c r="D18" s="37"/>
      <c r="E18" s="37"/>
      <c r="F18" s="22">
        <v>2022</v>
      </c>
      <c r="G18" s="22">
        <v>2023</v>
      </c>
      <c r="H18" s="22">
        <v>2024</v>
      </c>
      <c r="I18" s="22">
        <v>2025</v>
      </c>
      <c r="J18" s="22">
        <v>2026</v>
      </c>
      <c r="K18" s="22">
        <v>2027</v>
      </c>
    </row>
    <row r="19" spans="2:11" x14ac:dyDescent="0.2">
      <c r="B19" s="20" t="s">
        <v>25</v>
      </c>
      <c r="C19" s="20" t="s">
        <v>26</v>
      </c>
      <c r="D19" s="23">
        <v>1000000</v>
      </c>
      <c r="E19" s="20" t="s">
        <v>8</v>
      </c>
      <c r="F19" s="29"/>
      <c r="G19" s="30"/>
      <c r="H19" s="30"/>
      <c r="I19" s="30"/>
      <c r="J19" s="20"/>
      <c r="K19" s="20"/>
    </row>
    <row r="20" spans="2:11" ht="24" x14ac:dyDescent="0.2">
      <c r="B20" s="20" t="s">
        <v>27</v>
      </c>
      <c r="C20" s="20" t="s">
        <v>26</v>
      </c>
      <c r="D20" s="23">
        <v>600000</v>
      </c>
      <c r="E20" s="35" t="s">
        <v>28</v>
      </c>
      <c r="F20" s="25"/>
      <c r="G20" s="26"/>
      <c r="H20" s="26"/>
      <c r="I20" s="26"/>
      <c r="J20" s="28"/>
      <c r="K20" s="28"/>
    </row>
    <row r="21" spans="2:11" x14ac:dyDescent="0.2">
      <c r="B21" s="38" t="s">
        <v>29</v>
      </c>
      <c r="C21" s="37"/>
      <c r="D21" s="40">
        <f>SUM(D19:D20)</f>
        <v>1600000</v>
      </c>
      <c r="E21" s="37"/>
    </row>
    <row r="22" spans="2:11" x14ac:dyDescent="0.2">
      <c r="B22" s="41" t="s">
        <v>30</v>
      </c>
      <c r="C22" s="37"/>
      <c r="D22" s="42">
        <f>SUM(D14,D17,D21)</f>
        <v>6800000</v>
      </c>
      <c r="E22" s="37"/>
    </row>
    <row r="23" spans="2:11" x14ac:dyDescent="0.2">
      <c r="B23" s="43" t="s">
        <v>31</v>
      </c>
      <c r="C23" s="37"/>
      <c r="D23" s="37"/>
      <c r="E23" s="37"/>
      <c r="F23" s="22">
        <v>2022</v>
      </c>
      <c r="G23" s="22">
        <v>2023</v>
      </c>
      <c r="H23" s="22">
        <v>2024</v>
      </c>
      <c r="I23" s="22">
        <v>2025</v>
      </c>
      <c r="J23" s="22">
        <v>2026</v>
      </c>
      <c r="K23" s="22">
        <v>2027</v>
      </c>
    </row>
    <row r="24" spans="2:11" ht="24" x14ac:dyDescent="0.2">
      <c r="B24" s="20" t="s">
        <v>32</v>
      </c>
      <c r="C24" s="20" t="s">
        <v>33</v>
      </c>
      <c r="D24" s="23">
        <v>2500000</v>
      </c>
      <c r="E24" s="20" t="s">
        <v>34</v>
      </c>
      <c r="F24" s="26"/>
      <c r="G24" s="26"/>
      <c r="H24" s="26"/>
      <c r="I24" s="26"/>
      <c r="J24" s="26"/>
      <c r="K24" s="20"/>
    </row>
    <row r="25" spans="2:11" x14ac:dyDescent="0.2">
      <c r="B25" s="38" t="s">
        <v>35</v>
      </c>
      <c r="C25" s="37"/>
      <c r="D25" s="40">
        <f>SUM(D24)</f>
        <v>2500000</v>
      </c>
      <c r="E25" s="37"/>
      <c r="F25" s="27"/>
      <c r="G25" s="20"/>
      <c r="H25" s="20"/>
      <c r="I25" s="20"/>
      <c r="J25" s="20"/>
      <c r="K25" s="20"/>
    </row>
    <row r="26" spans="2:11" x14ac:dyDescent="0.2">
      <c r="B26" s="43" t="s">
        <v>36</v>
      </c>
      <c r="C26" s="37"/>
      <c r="D26" s="37"/>
      <c r="E26" s="37"/>
      <c r="F26" s="22">
        <v>2022</v>
      </c>
      <c r="G26" s="22">
        <v>2023</v>
      </c>
      <c r="H26" s="22">
        <v>2024</v>
      </c>
      <c r="I26" s="22">
        <v>2025</v>
      </c>
      <c r="J26" s="22">
        <v>2026</v>
      </c>
      <c r="K26" s="22">
        <v>2027</v>
      </c>
    </row>
    <row r="27" spans="2:11" ht="24" x14ac:dyDescent="0.2">
      <c r="B27" s="20" t="s">
        <v>37</v>
      </c>
      <c r="C27" s="20" t="s">
        <v>38</v>
      </c>
      <c r="D27" s="23">
        <v>1600000</v>
      </c>
      <c r="E27" s="20" t="s">
        <v>39</v>
      </c>
      <c r="F27" s="26"/>
      <c r="G27" s="26"/>
      <c r="H27" s="26"/>
      <c r="I27" s="26"/>
      <c r="J27" s="26"/>
      <c r="K27" s="20"/>
    </row>
    <row r="28" spans="2:11" ht="24" x14ac:dyDescent="0.2">
      <c r="B28" s="20" t="s">
        <v>40</v>
      </c>
      <c r="C28" s="20" t="s">
        <v>38</v>
      </c>
      <c r="D28" s="23">
        <v>800000</v>
      </c>
      <c r="E28" s="20" t="s">
        <v>39</v>
      </c>
      <c r="F28" s="26"/>
      <c r="G28" s="26"/>
      <c r="H28" s="26"/>
      <c r="I28" s="26"/>
      <c r="J28" s="26"/>
      <c r="K28" s="20"/>
    </row>
    <row r="29" spans="2:11" ht="24" x14ac:dyDescent="0.2">
      <c r="B29" s="20" t="s">
        <v>41</v>
      </c>
      <c r="C29" s="20" t="s">
        <v>38</v>
      </c>
      <c r="D29" s="23">
        <v>500000</v>
      </c>
      <c r="E29" s="20" t="s">
        <v>39</v>
      </c>
      <c r="F29" s="26"/>
      <c r="G29" s="26"/>
      <c r="H29" s="26"/>
      <c r="I29" s="26"/>
      <c r="J29" s="26"/>
      <c r="K29" s="20"/>
    </row>
    <row r="30" spans="2:11" x14ac:dyDescent="0.2">
      <c r="B30" s="38" t="s">
        <v>42</v>
      </c>
      <c r="C30" s="37"/>
      <c r="D30" s="40">
        <f>SUM(D27:D29)</f>
        <v>2900000</v>
      </c>
      <c r="E30" s="37"/>
    </row>
    <row r="31" spans="2:11" x14ac:dyDescent="0.2">
      <c r="B31" s="41" t="s">
        <v>43</v>
      </c>
      <c r="C31" s="37"/>
      <c r="D31" s="42">
        <f>SUM(D25,D30)</f>
        <v>5400000</v>
      </c>
      <c r="E31" s="37"/>
    </row>
    <row r="32" spans="2:11" x14ac:dyDescent="0.2">
      <c r="B32" s="43" t="s">
        <v>44</v>
      </c>
      <c r="C32" s="37"/>
      <c r="D32" s="37"/>
      <c r="E32" s="37"/>
      <c r="F32" s="22">
        <v>2022</v>
      </c>
      <c r="G32" s="22">
        <v>2023</v>
      </c>
      <c r="H32" s="22">
        <v>2024</v>
      </c>
      <c r="I32" s="22">
        <v>2025</v>
      </c>
      <c r="J32" s="22">
        <v>2026</v>
      </c>
      <c r="K32" s="22">
        <v>2027</v>
      </c>
    </row>
    <row r="33" spans="2:11" x14ac:dyDescent="0.2">
      <c r="B33" s="20" t="s">
        <v>45</v>
      </c>
      <c r="C33" s="20" t="s">
        <v>10</v>
      </c>
      <c r="D33" s="23"/>
      <c r="E33" s="20" t="s">
        <v>46</v>
      </c>
      <c r="F33" s="28"/>
      <c r="G33" s="26"/>
      <c r="H33" s="26"/>
      <c r="I33" s="26"/>
      <c r="J33" s="26"/>
      <c r="K33" s="26"/>
    </row>
    <row r="34" spans="2:11" x14ac:dyDescent="0.2">
      <c r="B34" s="38" t="s">
        <v>47</v>
      </c>
      <c r="C34" s="37"/>
      <c r="D34" s="40">
        <f t="shared" ref="D34:D35" si="1">SUM(D33)</f>
        <v>0</v>
      </c>
      <c r="E34" s="37"/>
    </row>
    <row r="35" spans="2:11" x14ac:dyDescent="0.2">
      <c r="B35" s="41" t="s">
        <v>48</v>
      </c>
      <c r="C35" s="37"/>
      <c r="D35" s="42">
        <f t="shared" si="1"/>
        <v>0</v>
      </c>
      <c r="E35" s="37"/>
    </row>
    <row r="36" spans="2:11" x14ac:dyDescent="0.2">
      <c r="B36" s="36" t="s">
        <v>49</v>
      </c>
      <c r="C36" s="37"/>
      <c r="D36" s="39">
        <f>SUM(D22,D31,D35)</f>
        <v>12200000</v>
      </c>
      <c r="E36" s="37"/>
    </row>
    <row r="38" spans="2:11" ht="24" x14ac:dyDescent="0.2">
      <c r="B38" s="21" t="s">
        <v>0</v>
      </c>
      <c r="C38" s="21" t="s">
        <v>1</v>
      </c>
      <c r="D38" s="21" t="s">
        <v>2</v>
      </c>
      <c r="E38" s="21" t="s">
        <v>3</v>
      </c>
      <c r="F38" s="44" t="s">
        <v>4</v>
      </c>
      <c r="G38" s="37"/>
      <c r="H38" s="37"/>
      <c r="I38" s="37"/>
      <c r="J38" s="37"/>
      <c r="K38" s="37"/>
    </row>
    <row r="39" spans="2:11" x14ac:dyDescent="0.2">
      <c r="B39" s="43" t="s">
        <v>50</v>
      </c>
      <c r="C39" s="37"/>
      <c r="D39" s="37"/>
      <c r="E39" s="37"/>
      <c r="F39" s="22">
        <v>2022</v>
      </c>
      <c r="G39" s="22">
        <v>2023</v>
      </c>
      <c r="H39" s="22">
        <v>2024</v>
      </c>
      <c r="I39" s="22">
        <v>2025</v>
      </c>
      <c r="J39" s="22">
        <v>2026</v>
      </c>
      <c r="K39" s="22">
        <v>2027</v>
      </c>
    </row>
    <row r="40" spans="2:11" x14ac:dyDescent="0.2">
      <c r="B40" s="20" t="s">
        <v>51</v>
      </c>
      <c r="C40" s="20" t="s">
        <v>22</v>
      </c>
      <c r="D40" s="23">
        <v>750000</v>
      </c>
      <c r="E40" s="20" t="s">
        <v>11</v>
      </c>
      <c r="F40" s="29"/>
      <c r="G40" s="30"/>
      <c r="H40" s="30"/>
      <c r="I40" s="30"/>
      <c r="J40" s="29"/>
      <c r="K40" s="29"/>
    </row>
    <row r="41" spans="2:11" x14ac:dyDescent="0.2">
      <c r="B41" s="20" t="s">
        <v>52</v>
      </c>
      <c r="C41" s="20" t="s">
        <v>22</v>
      </c>
      <c r="D41" s="23">
        <v>750000</v>
      </c>
      <c r="E41" s="20" t="s">
        <v>11</v>
      </c>
      <c r="F41" s="29"/>
      <c r="G41" s="30"/>
      <c r="H41" s="30"/>
      <c r="I41" s="30"/>
      <c r="J41" s="29"/>
      <c r="K41" s="29"/>
    </row>
    <row r="42" spans="2:11" x14ac:dyDescent="0.2">
      <c r="B42" s="38" t="s">
        <v>53</v>
      </c>
      <c r="C42" s="37"/>
      <c r="D42" s="40">
        <f>SUM(D40:D41)</f>
        <v>1500000</v>
      </c>
      <c r="E42" s="37"/>
    </row>
    <row r="43" spans="2:11" x14ac:dyDescent="0.2">
      <c r="B43" s="41" t="s">
        <v>54</v>
      </c>
      <c r="C43" s="37"/>
      <c r="D43" s="42">
        <f>SUM(D42)</f>
        <v>1500000</v>
      </c>
      <c r="E43" s="37"/>
    </row>
    <row r="44" spans="2:11" x14ac:dyDescent="0.2">
      <c r="B44" s="43" t="s">
        <v>55</v>
      </c>
      <c r="C44" s="37"/>
      <c r="D44" s="37"/>
      <c r="E44" s="37"/>
      <c r="F44" s="22">
        <v>2022</v>
      </c>
      <c r="G44" s="22">
        <v>2023</v>
      </c>
      <c r="H44" s="22">
        <v>2024</v>
      </c>
      <c r="I44" s="22">
        <v>2025</v>
      </c>
      <c r="J44" s="22">
        <v>2026</v>
      </c>
      <c r="K44" s="22">
        <v>2027</v>
      </c>
    </row>
    <row r="45" spans="2:11" x14ac:dyDescent="0.2">
      <c r="B45" s="20" t="s">
        <v>56</v>
      </c>
      <c r="C45" s="20" t="s">
        <v>10</v>
      </c>
      <c r="D45" s="23">
        <v>0</v>
      </c>
      <c r="E45" s="20" t="s">
        <v>11</v>
      </c>
      <c r="F45" s="28"/>
      <c r="G45" s="26"/>
      <c r="H45" s="26"/>
      <c r="I45" s="26"/>
      <c r="J45" s="26"/>
      <c r="K45" s="26"/>
    </row>
    <row r="46" spans="2:11" x14ac:dyDescent="0.2">
      <c r="B46" s="38" t="s">
        <v>57</v>
      </c>
      <c r="C46" s="37"/>
      <c r="D46" s="40">
        <f t="shared" ref="D46:D47" si="2">SUM(D45)</f>
        <v>0</v>
      </c>
      <c r="E46" s="37"/>
    </row>
    <row r="47" spans="2:11" x14ac:dyDescent="0.2">
      <c r="B47" s="41" t="s">
        <v>58</v>
      </c>
      <c r="C47" s="37"/>
      <c r="D47" s="42">
        <f t="shared" si="2"/>
        <v>0</v>
      </c>
      <c r="E47" s="37"/>
    </row>
    <row r="48" spans="2:11" x14ac:dyDescent="0.2">
      <c r="B48" s="36" t="s">
        <v>59</v>
      </c>
      <c r="C48" s="37"/>
      <c r="D48" s="39">
        <f>SUM(D43,D47)</f>
        <v>1500000</v>
      </c>
      <c r="E48" s="37"/>
    </row>
    <row r="50" spans="2:11" ht="24" x14ac:dyDescent="0.2">
      <c r="B50" s="21" t="s">
        <v>0</v>
      </c>
      <c r="C50" s="21" t="s">
        <v>1</v>
      </c>
      <c r="D50" s="21" t="s">
        <v>2</v>
      </c>
      <c r="E50" s="21" t="s">
        <v>3</v>
      </c>
      <c r="F50" s="44" t="s">
        <v>4</v>
      </c>
      <c r="G50" s="37"/>
      <c r="H50" s="37"/>
      <c r="I50" s="37"/>
      <c r="J50" s="37"/>
      <c r="K50" s="37"/>
    </row>
    <row r="51" spans="2:11" x14ac:dyDescent="0.2">
      <c r="B51" s="43" t="s">
        <v>60</v>
      </c>
      <c r="C51" s="37"/>
      <c r="D51" s="37"/>
      <c r="E51" s="37"/>
      <c r="F51" s="22">
        <v>2022</v>
      </c>
      <c r="G51" s="22">
        <v>2023</v>
      </c>
      <c r="H51" s="22">
        <v>2024</v>
      </c>
      <c r="I51" s="22">
        <v>2025</v>
      </c>
      <c r="J51" s="22">
        <v>2026</v>
      </c>
      <c r="K51" s="22">
        <v>2027</v>
      </c>
    </row>
    <row r="52" spans="2:11" x14ac:dyDescent="0.2">
      <c r="B52" s="20" t="s">
        <v>61</v>
      </c>
      <c r="C52" s="20" t="s">
        <v>62</v>
      </c>
      <c r="D52" s="23">
        <v>26250000</v>
      </c>
      <c r="E52" s="20" t="s">
        <v>8</v>
      </c>
      <c r="F52" s="29"/>
      <c r="G52" s="29"/>
      <c r="H52" s="30"/>
      <c r="I52" s="30"/>
      <c r="J52" s="29"/>
      <c r="K52" s="29"/>
    </row>
    <row r="53" spans="2:11" x14ac:dyDescent="0.2">
      <c r="B53" s="38" t="s">
        <v>63</v>
      </c>
      <c r="C53" s="37"/>
      <c r="D53" s="40">
        <f t="shared" ref="D53:D54" si="3">SUM(D52)</f>
        <v>26250000</v>
      </c>
      <c r="E53" s="37"/>
    </row>
    <row r="54" spans="2:11" x14ac:dyDescent="0.2">
      <c r="B54" s="41" t="s">
        <v>64</v>
      </c>
      <c r="C54" s="37"/>
      <c r="D54" s="42">
        <f t="shared" si="3"/>
        <v>26250000</v>
      </c>
      <c r="E54" s="37"/>
    </row>
    <row r="55" spans="2:11" x14ac:dyDescent="0.2">
      <c r="B55" s="43" t="s">
        <v>65</v>
      </c>
      <c r="C55" s="37"/>
      <c r="D55" s="37"/>
      <c r="E55" s="37"/>
      <c r="F55" s="22">
        <v>2022</v>
      </c>
      <c r="G55" s="22">
        <v>2023</v>
      </c>
      <c r="H55" s="22">
        <v>2024</v>
      </c>
      <c r="I55" s="22">
        <v>2025</v>
      </c>
      <c r="J55" s="22">
        <v>2026</v>
      </c>
      <c r="K55" s="22">
        <v>2027</v>
      </c>
    </row>
    <row r="56" spans="2:11" x14ac:dyDescent="0.2">
      <c r="B56" s="20" t="s">
        <v>66</v>
      </c>
      <c r="C56" s="20" t="s">
        <v>10</v>
      </c>
      <c r="D56" s="23">
        <v>7527000</v>
      </c>
      <c r="E56" s="20" t="s">
        <v>8</v>
      </c>
      <c r="F56" s="26"/>
      <c r="G56" s="26"/>
      <c r="H56" s="26"/>
      <c r="I56" s="26"/>
      <c r="J56" s="26"/>
      <c r="K56" s="26"/>
    </row>
    <row r="57" spans="2:11" x14ac:dyDescent="0.2">
      <c r="B57" s="38" t="s">
        <v>67</v>
      </c>
      <c r="C57" s="37"/>
      <c r="D57" s="40">
        <f t="shared" ref="D57:D58" si="4">SUM(D56)</f>
        <v>7527000</v>
      </c>
      <c r="E57" s="37"/>
    </row>
    <row r="58" spans="2:11" x14ac:dyDescent="0.2">
      <c r="B58" s="41" t="s">
        <v>68</v>
      </c>
      <c r="C58" s="37"/>
      <c r="D58" s="42">
        <f t="shared" si="4"/>
        <v>7527000</v>
      </c>
      <c r="E58" s="37"/>
    </row>
    <row r="59" spans="2:11" x14ac:dyDescent="0.2">
      <c r="B59" s="43" t="s">
        <v>69</v>
      </c>
      <c r="C59" s="37"/>
      <c r="D59" s="37"/>
      <c r="E59" s="37"/>
      <c r="F59" s="22">
        <v>2022</v>
      </c>
      <c r="G59" s="22">
        <v>2023</v>
      </c>
      <c r="H59" s="22">
        <v>2024</v>
      </c>
      <c r="I59" s="22">
        <v>2025</v>
      </c>
      <c r="J59" s="22">
        <v>2026</v>
      </c>
      <c r="K59" s="22">
        <v>2027</v>
      </c>
    </row>
    <row r="60" spans="2:11" x14ac:dyDescent="0.2">
      <c r="B60" s="20" t="s">
        <v>70</v>
      </c>
      <c r="C60" s="20" t="s">
        <v>10</v>
      </c>
      <c r="D60" s="23"/>
      <c r="E60" s="20" t="s">
        <v>71</v>
      </c>
      <c r="F60" s="28"/>
      <c r="G60" s="26"/>
      <c r="H60" s="26"/>
      <c r="I60" s="26"/>
      <c r="J60" s="26"/>
      <c r="K60" s="26"/>
    </row>
    <row r="61" spans="2:11" x14ac:dyDescent="0.2">
      <c r="B61" s="38" t="s">
        <v>72</v>
      </c>
      <c r="C61" s="37"/>
      <c r="D61" s="40">
        <f>SUM(D60)</f>
        <v>0</v>
      </c>
      <c r="E61" s="37"/>
      <c r="F61" s="27"/>
      <c r="G61" s="20"/>
      <c r="H61" s="20"/>
      <c r="I61" s="20"/>
      <c r="J61" s="20"/>
      <c r="K61" s="20"/>
    </row>
    <row r="62" spans="2:11" x14ac:dyDescent="0.2">
      <c r="B62" s="43" t="s">
        <v>73</v>
      </c>
      <c r="C62" s="37"/>
      <c r="D62" s="37"/>
      <c r="E62" s="37"/>
      <c r="F62" s="22">
        <v>2022</v>
      </c>
      <c r="G62" s="22">
        <v>2023</v>
      </c>
      <c r="H62" s="22">
        <v>2024</v>
      </c>
      <c r="I62" s="22">
        <v>2025</v>
      </c>
      <c r="J62" s="22">
        <v>2026</v>
      </c>
      <c r="K62" s="22">
        <v>2027</v>
      </c>
    </row>
    <row r="63" spans="2:11" x14ac:dyDescent="0.2">
      <c r="B63" s="20" t="s">
        <v>74</v>
      </c>
      <c r="C63" s="20" t="s">
        <v>75</v>
      </c>
      <c r="D63" s="23">
        <v>10000000</v>
      </c>
      <c r="E63" s="20" t="s">
        <v>8</v>
      </c>
      <c r="F63" s="26"/>
      <c r="G63" s="26"/>
      <c r="H63" s="26"/>
      <c r="I63" s="26"/>
      <c r="J63" s="28"/>
      <c r="K63" s="28"/>
    </row>
    <row r="64" spans="2:11" x14ac:dyDescent="0.2">
      <c r="B64" s="20" t="s">
        <v>76</v>
      </c>
      <c r="C64" s="20" t="s">
        <v>75</v>
      </c>
      <c r="D64" s="23">
        <v>45000000</v>
      </c>
      <c r="E64" s="20" t="s">
        <v>11</v>
      </c>
      <c r="F64" s="26"/>
      <c r="G64" s="26"/>
      <c r="H64" s="26"/>
      <c r="I64" s="28"/>
      <c r="J64" s="28"/>
      <c r="K64" s="28"/>
    </row>
    <row r="65" spans="2:11" x14ac:dyDescent="0.2">
      <c r="B65" s="20" t="s">
        <v>77</v>
      </c>
      <c r="C65" s="20" t="s">
        <v>10</v>
      </c>
      <c r="D65" s="23">
        <v>1916576.53</v>
      </c>
      <c r="E65" s="20" t="s">
        <v>11</v>
      </c>
      <c r="F65" s="26"/>
      <c r="G65" s="26"/>
      <c r="H65" s="28"/>
      <c r="I65" s="28"/>
      <c r="J65" s="28"/>
      <c r="K65" s="28"/>
    </row>
    <row r="66" spans="2:11" x14ac:dyDescent="0.2">
      <c r="B66" s="38" t="s">
        <v>78</v>
      </c>
      <c r="C66" s="37"/>
      <c r="D66" s="40">
        <f>SUM(D63:D65)</f>
        <v>56916576.530000001</v>
      </c>
      <c r="E66" s="37"/>
    </row>
    <row r="67" spans="2:11" x14ac:dyDescent="0.2">
      <c r="B67" s="41" t="s">
        <v>79</v>
      </c>
      <c r="C67" s="37"/>
      <c r="D67" s="42">
        <f>SUM(D61,D66)</f>
        <v>56916576.530000001</v>
      </c>
      <c r="E67" s="37"/>
    </row>
    <row r="68" spans="2:11" x14ac:dyDescent="0.2">
      <c r="B68" s="36" t="s">
        <v>80</v>
      </c>
      <c r="C68" s="37"/>
      <c r="D68" s="39">
        <f>SUM(D54,D58,D67)</f>
        <v>90693576.530000001</v>
      </c>
      <c r="E68" s="37"/>
    </row>
    <row r="70" spans="2:11" ht="36" x14ac:dyDescent="0.2">
      <c r="C70" s="18" t="s">
        <v>81</v>
      </c>
      <c r="D70" s="19">
        <f>SUM(D68,D48,D36,D8)</f>
        <v>123917830.59</v>
      </c>
    </row>
  </sheetData>
  <mergeCells count="69">
    <mergeCell ref="F50:K50"/>
    <mergeCell ref="B57:C57"/>
    <mergeCell ref="B58:C58"/>
    <mergeCell ref="D36:E36"/>
    <mergeCell ref="F38:K38"/>
    <mergeCell ref="B39:E39"/>
    <mergeCell ref="B54:C54"/>
    <mergeCell ref="D54:E54"/>
    <mergeCell ref="B55:E55"/>
    <mergeCell ref="D57:E57"/>
    <mergeCell ref="B47:C47"/>
    <mergeCell ref="D47:E47"/>
    <mergeCell ref="B48:C48"/>
    <mergeCell ref="B51:E51"/>
    <mergeCell ref="B53:C53"/>
    <mergeCell ref="D53:E53"/>
    <mergeCell ref="B25:C25"/>
    <mergeCell ref="D25:E25"/>
    <mergeCell ref="B26:E26"/>
    <mergeCell ref="B30:C30"/>
    <mergeCell ref="D30:E30"/>
    <mergeCell ref="D34:E34"/>
    <mergeCell ref="D35:E35"/>
    <mergeCell ref="B15:E15"/>
    <mergeCell ref="B17:C17"/>
    <mergeCell ref="D17:E17"/>
    <mergeCell ref="B18:E18"/>
    <mergeCell ref="B21:C21"/>
    <mergeCell ref="D21:E21"/>
    <mergeCell ref="B31:C31"/>
    <mergeCell ref="B34:C34"/>
    <mergeCell ref="B35:C35"/>
    <mergeCell ref="D31:E31"/>
    <mergeCell ref="B32:E32"/>
    <mergeCell ref="B22:C22"/>
    <mergeCell ref="D22:E22"/>
    <mergeCell ref="B23:E23"/>
    <mergeCell ref="B8:C8"/>
    <mergeCell ref="D8:E8"/>
    <mergeCell ref="F10:K10"/>
    <mergeCell ref="B11:E11"/>
    <mergeCell ref="B14:C14"/>
    <mergeCell ref="D14:E14"/>
    <mergeCell ref="F2:K2"/>
    <mergeCell ref="B3:E3"/>
    <mergeCell ref="B6:C6"/>
    <mergeCell ref="D6:E6"/>
    <mergeCell ref="B7:C7"/>
    <mergeCell ref="D7:E7"/>
    <mergeCell ref="B68:C68"/>
    <mergeCell ref="D68:E68"/>
    <mergeCell ref="D58:E58"/>
    <mergeCell ref="B59:E59"/>
    <mergeCell ref="B61:C61"/>
    <mergeCell ref="D61:E61"/>
    <mergeCell ref="B62:E62"/>
    <mergeCell ref="B66:C66"/>
    <mergeCell ref="D66:E66"/>
    <mergeCell ref="B67:C67"/>
    <mergeCell ref="D67:E67"/>
    <mergeCell ref="B36:C36"/>
    <mergeCell ref="B42:C42"/>
    <mergeCell ref="D48:E48"/>
    <mergeCell ref="D42:E42"/>
    <mergeCell ref="B43:C43"/>
    <mergeCell ref="D43:E43"/>
    <mergeCell ref="B44:E44"/>
    <mergeCell ref="B46:C46"/>
    <mergeCell ref="D46:E46"/>
  </mergeCells>
  <pageMargins left="0.7" right="0.7" top="0.75" bottom="0.75" header="0" footer="0"/>
  <pageSetup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B1:M996"/>
  <sheetViews>
    <sheetView view="pageBreakPreview" zoomScale="60" zoomScaleNormal="100" workbookViewId="0">
      <selection activeCell="O50" sqref="O50"/>
    </sheetView>
  </sheetViews>
  <sheetFormatPr defaultColWidth="12.7109375" defaultRowHeight="15" customHeight="1" x14ac:dyDescent="0.2"/>
  <cols>
    <col min="1" max="1" width="2.7109375" customWidth="1"/>
    <col min="2" max="2" width="86.7109375" customWidth="1"/>
    <col min="3" max="3" width="20.140625" customWidth="1"/>
    <col min="4" max="9" width="5.140625" customWidth="1"/>
  </cols>
  <sheetData>
    <row r="1" spans="2:9" ht="15.75" customHeight="1" x14ac:dyDescent="0.2"/>
    <row r="2" spans="2:9" ht="15.75" customHeight="1" x14ac:dyDescent="0.2">
      <c r="B2" s="7" t="s">
        <v>0</v>
      </c>
      <c r="C2" s="7" t="s">
        <v>1</v>
      </c>
      <c r="D2" s="45" t="s">
        <v>4</v>
      </c>
      <c r="E2" s="46"/>
      <c r="F2" s="46"/>
      <c r="G2" s="46"/>
      <c r="H2" s="46"/>
      <c r="I2" s="47"/>
    </row>
    <row r="3" spans="2:9" ht="15.75" customHeight="1" x14ac:dyDescent="0.2">
      <c r="B3" s="48" t="s">
        <v>5</v>
      </c>
      <c r="C3" s="49"/>
      <c r="D3" s="2">
        <v>2022</v>
      </c>
      <c r="E3" s="2">
        <v>2023</v>
      </c>
      <c r="F3" s="2">
        <v>2024</v>
      </c>
      <c r="G3" s="2">
        <v>2025</v>
      </c>
      <c r="H3" s="2">
        <v>2026</v>
      </c>
      <c r="I3" s="2">
        <v>2027</v>
      </c>
    </row>
    <row r="4" spans="2:9" ht="15.75" customHeight="1" x14ac:dyDescent="0.2">
      <c r="B4" s="3" t="s">
        <v>82</v>
      </c>
      <c r="C4" s="3" t="s">
        <v>10</v>
      </c>
      <c r="D4" s="5"/>
      <c r="E4" s="5"/>
      <c r="F4" s="5"/>
      <c r="G4" s="5"/>
      <c r="H4" s="5"/>
      <c r="I4" s="5"/>
    </row>
    <row r="5" spans="2:9" ht="15.75" customHeight="1" x14ac:dyDescent="0.2">
      <c r="B5" s="3" t="s">
        <v>83</v>
      </c>
      <c r="C5" s="3" t="s">
        <v>84</v>
      </c>
      <c r="D5" s="3"/>
      <c r="E5" s="5"/>
      <c r="F5" s="5"/>
      <c r="G5" s="5"/>
      <c r="H5" s="5"/>
      <c r="I5" s="5"/>
    </row>
    <row r="6" spans="2:9" ht="15.75" customHeight="1" x14ac:dyDescent="0.2">
      <c r="B6" s="48" t="s">
        <v>85</v>
      </c>
      <c r="C6" s="49"/>
      <c r="D6" s="2">
        <v>2022</v>
      </c>
      <c r="E6" s="2">
        <v>2023</v>
      </c>
      <c r="F6" s="2">
        <v>2024</v>
      </c>
      <c r="G6" s="2">
        <v>2025</v>
      </c>
      <c r="H6" s="2">
        <v>2026</v>
      </c>
      <c r="I6" s="2">
        <v>2027</v>
      </c>
    </row>
    <row r="7" spans="2:9" ht="15.75" customHeight="1" x14ac:dyDescent="0.2">
      <c r="B7" s="3" t="s">
        <v>86</v>
      </c>
      <c r="C7" s="3" t="s">
        <v>10</v>
      </c>
      <c r="D7" s="6"/>
      <c r="E7" s="5"/>
      <c r="F7" s="5"/>
      <c r="G7" s="5"/>
      <c r="H7" s="5"/>
      <c r="I7" s="5"/>
    </row>
    <row r="8" spans="2:9" ht="15.75" customHeight="1" x14ac:dyDescent="0.2">
      <c r="B8" s="48" t="s">
        <v>87</v>
      </c>
      <c r="C8" s="49"/>
      <c r="D8" s="2">
        <v>2022</v>
      </c>
      <c r="E8" s="2">
        <v>2023</v>
      </c>
      <c r="F8" s="2">
        <v>2024</v>
      </c>
      <c r="G8" s="2">
        <v>2025</v>
      </c>
      <c r="H8" s="2">
        <v>2026</v>
      </c>
      <c r="I8" s="2">
        <v>2027</v>
      </c>
    </row>
    <row r="9" spans="2:9" ht="15.75" customHeight="1" x14ac:dyDescent="0.2">
      <c r="B9" s="3" t="s">
        <v>88</v>
      </c>
      <c r="C9" s="3" t="s">
        <v>89</v>
      </c>
      <c r="D9" s="3"/>
      <c r="E9" s="5"/>
      <c r="F9" s="5"/>
      <c r="G9" s="5"/>
      <c r="H9" s="5"/>
      <c r="I9" s="5"/>
    </row>
    <row r="10" spans="2:9" ht="15.75" customHeight="1" x14ac:dyDescent="0.2">
      <c r="B10" s="3" t="s">
        <v>90</v>
      </c>
      <c r="C10" s="3" t="s">
        <v>91</v>
      </c>
      <c r="D10" s="3"/>
      <c r="E10" s="5"/>
      <c r="F10" s="5"/>
      <c r="G10" s="5"/>
      <c r="H10" s="5"/>
      <c r="I10" s="5"/>
    </row>
    <row r="11" spans="2:9" ht="15.75" customHeight="1" x14ac:dyDescent="0.2">
      <c r="B11" s="48" t="s">
        <v>92</v>
      </c>
      <c r="C11" s="49"/>
      <c r="D11" s="2">
        <v>2022</v>
      </c>
      <c r="E11" s="2">
        <v>2023</v>
      </c>
      <c r="F11" s="2">
        <v>2024</v>
      </c>
      <c r="G11" s="2">
        <v>2025</v>
      </c>
      <c r="H11" s="2">
        <v>2026</v>
      </c>
      <c r="I11" s="2">
        <v>2027</v>
      </c>
    </row>
    <row r="12" spans="2:9" ht="30" customHeight="1" x14ac:dyDescent="0.2">
      <c r="B12" s="3" t="s">
        <v>93</v>
      </c>
      <c r="C12" s="3" t="s">
        <v>62</v>
      </c>
      <c r="D12" s="5"/>
      <c r="E12" s="5"/>
      <c r="F12" s="5"/>
      <c r="G12" s="5"/>
      <c r="H12" s="5"/>
      <c r="I12" s="5"/>
    </row>
    <row r="13" spans="2:9" ht="15.75" customHeight="1" x14ac:dyDescent="0.2">
      <c r="B13" s="48" t="s">
        <v>94</v>
      </c>
      <c r="C13" s="49"/>
      <c r="D13" s="2">
        <v>2022</v>
      </c>
      <c r="E13" s="2">
        <v>2023</v>
      </c>
      <c r="F13" s="2">
        <v>2024</v>
      </c>
      <c r="G13" s="2">
        <v>2025</v>
      </c>
      <c r="H13" s="2">
        <v>2026</v>
      </c>
      <c r="I13" s="2">
        <v>2027</v>
      </c>
    </row>
    <row r="14" spans="2:9" ht="24" customHeight="1" x14ac:dyDescent="0.2">
      <c r="B14" s="3" t="s">
        <v>95</v>
      </c>
      <c r="C14" s="3" t="s">
        <v>96</v>
      </c>
      <c r="D14" s="3"/>
      <c r="E14" s="5"/>
      <c r="F14" s="5"/>
      <c r="G14" s="5"/>
      <c r="H14" s="5"/>
      <c r="I14" s="5"/>
    </row>
    <row r="15" spans="2:9" ht="15.75" customHeight="1" x14ac:dyDescent="0.2">
      <c r="B15" s="48" t="s">
        <v>97</v>
      </c>
      <c r="C15" s="49"/>
      <c r="D15" s="2">
        <v>2022</v>
      </c>
      <c r="E15" s="2">
        <v>2023</v>
      </c>
      <c r="F15" s="2">
        <v>2024</v>
      </c>
      <c r="G15" s="2">
        <v>2025</v>
      </c>
      <c r="H15" s="2">
        <v>2026</v>
      </c>
      <c r="I15" s="2">
        <v>2027</v>
      </c>
    </row>
    <row r="16" spans="2:9" ht="15.75" customHeight="1" x14ac:dyDescent="0.2">
      <c r="B16" s="3" t="s">
        <v>98</v>
      </c>
      <c r="C16" s="3" t="s">
        <v>99</v>
      </c>
      <c r="D16" s="5"/>
      <c r="E16" s="5"/>
      <c r="F16" s="5"/>
      <c r="G16" s="6"/>
      <c r="H16" s="6"/>
      <c r="I16" s="6"/>
    </row>
    <row r="17" spans="2:13" ht="15.75" customHeight="1" x14ac:dyDescent="0.2">
      <c r="B17" s="3" t="s">
        <v>100</v>
      </c>
      <c r="C17" s="3" t="s">
        <v>10</v>
      </c>
      <c r="D17" s="6"/>
      <c r="E17" s="5"/>
      <c r="F17" s="5"/>
      <c r="G17" s="5"/>
      <c r="H17" s="5"/>
      <c r="I17" s="6"/>
    </row>
    <row r="18" spans="2:13" ht="15.75" customHeight="1" x14ac:dyDescent="0.2">
      <c r="B18" s="3" t="s">
        <v>101</v>
      </c>
      <c r="C18" s="3" t="s">
        <v>102</v>
      </c>
      <c r="D18" s="6"/>
      <c r="E18" s="5"/>
      <c r="F18" s="5"/>
      <c r="G18" s="5"/>
      <c r="H18" s="5"/>
      <c r="I18" s="5"/>
    </row>
    <row r="19" spans="2:13" ht="15.75" customHeight="1" x14ac:dyDescent="0.2">
      <c r="B19" s="48" t="s">
        <v>24</v>
      </c>
      <c r="C19" s="49"/>
      <c r="D19" s="2">
        <v>2022</v>
      </c>
      <c r="E19" s="2">
        <v>2023</v>
      </c>
      <c r="F19" s="2">
        <v>2024</v>
      </c>
      <c r="G19" s="2">
        <v>2025</v>
      </c>
      <c r="H19" s="2">
        <v>2026</v>
      </c>
      <c r="I19" s="2">
        <v>2027</v>
      </c>
    </row>
    <row r="20" spans="2:13" ht="15.75" customHeight="1" x14ac:dyDescent="0.2">
      <c r="B20" s="3" t="s">
        <v>103</v>
      </c>
      <c r="C20" s="3" t="s">
        <v>10</v>
      </c>
      <c r="D20" s="6"/>
      <c r="E20" s="5"/>
      <c r="F20" s="5"/>
      <c r="G20" s="5"/>
      <c r="H20" s="5"/>
      <c r="I20" s="5"/>
      <c r="M20" s="1"/>
    </row>
    <row r="21" spans="2:13" ht="15.75" customHeight="1" x14ac:dyDescent="0.2">
      <c r="B21" s="48" t="s">
        <v>104</v>
      </c>
      <c r="C21" s="49"/>
      <c r="D21" s="2">
        <v>2022</v>
      </c>
      <c r="E21" s="2">
        <v>2023</v>
      </c>
      <c r="F21" s="2">
        <v>2024</v>
      </c>
      <c r="G21" s="2">
        <v>2025</v>
      </c>
      <c r="H21" s="2">
        <v>2026</v>
      </c>
      <c r="I21" s="2">
        <v>2027</v>
      </c>
      <c r="M21" s="1"/>
    </row>
    <row r="22" spans="2:13" ht="15.75" customHeight="1" x14ac:dyDescent="0.2">
      <c r="B22" s="3" t="s">
        <v>105</v>
      </c>
      <c r="C22" s="3" t="s">
        <v>10</v>
      </c>
      <c r="D22" s="3"/>
      <c r="E22" s="5"/>
      <c r="F22" s="5"/>
      <c r="G22" s="5"/>
      <c r="H22" s="5"/>
      <c r="I22" s="5"/>
      <c r="M22" s="1"/>
    </row>
    <row r="23" spans="2:13" ht="15.75" customHeight="1" x14ac:dyDescent="0.2">
      <c r="B23" s="48" t="s">
        <v>106</v>
      </c>
      <c r="C23" s="49"/>
      <c r="D23" s="2">
        <v>2022</v>
      </c>
      <c r="E23" s="2">
        <v>2023</v>
      </c>
      <c r="F23" s="2">
        <v>2024</v>
      </c>
      <c r="G23" s="2">
        <v>2025</v>
      </c>
      <c r="H23" s="2">
        <v>2026</v>
      </c>
      <c r="I23" s="2">
        <v>2027</v>
      </c>
      <c r="M23" s="1"/>
    </row>
    <row r="24" spans="2:13" ht="24" x14ac:dyDescent="0.2">
      <c r="B24" s="3" t="s">
        <v>107</v>
      </c>
      <c r="C24" s="3" t="s">
        <v>99</v>
      </c>
      <c r="D24" s="6"/>
      <c r="E24" s="5"/>
      <c r="F24" s="5"/>
      <c r="G24" s="5"/>
      <c r="H24" s="5"/>
      <c r="I24" s="5"/>
      <c r="M24" s="1"/>
    </row>
    <row r="25" spans="2:13" ht="24.75" customHeight="1" x14ac:dyDescent="0.2">
      <c r="B25" s="48" t="s">
        <v>108</v>
      </c>
      <c r="C25" s="49"/>
      <c r="D25" s="2">
        <v>2022</v>
      </c>
      <c r="E25" s="2">
        <v>2023</v>
      </c>
      <c r="F25" s="2">
        <v>2024</v>
      </c>
      <c r="G25" s="2">
        <v>2025</v>
      </c>
      <c r="H25" s="2">
        <v>2026</v>
      </c>
      <c r="I25" s="2">
        <v>2027</v>
      </c>
    </row>
    <row r="26" spans="2:13" ht="15.75" customHeight="1" x14ac:dyDescent="0.2">
      <c r="B26" s="3" t="s">
        <v>109</v>
      </c>
      <c r="C26" s="3" t="s">
        <v>110</v>
      </c>
      <c r="D26" s="6"/>
      <c r="E26" s="5"/>
      <c r="F26" s="5"/>
      <c r="G26" s="5"/>
      <c r="H26" s="5"/>
      <c r="I26" s="5"/>
    </row>
    <row r="27" spans="2:13" ht="15.75" customHeight="1" x14ac:dyDescent="0.2">
      <c r="B27" s="3" t="s">
        <v>111</v>
      </c>
      <c r="C27" s="3" t="s">
        <v>110</v>
      </c>
      <c r="D27" s="6"/>
      <c r="E27" s="5"/>
      <c r="F27" s="5"/>
      <c r="G27" s="5"/>
      <c r="H27" s="5"/>
      <c r="I27" s="5"/>
    </row>
    <row r="28" spans="2:13" ht="15.75" customHeight="1" x14ac:dyDescent="0.2">
      <c r="B28" s="3" t="s">
        <v>112</v>
      </c>
      <c r="C28" s="3" t="s">
        <v>113</v>
      </c>
      <c r="D28" s="6"/>
      <c r="E28" s="5"/>
      <c r="F28" s="5"/>
      <c r="G28" s="5"/>
      <c r="H28" s="5"/>
      <c r="I28" s="5"/>
    </row>
    <row r="29" spans="2:13" ht="15.75" customHeight="1" x14ac:dyDescent="0.2">
      <c r="B29" s="3" t="s">
        <v>114</v>
      </c>
      <c r="C29" s="3" t="s">
        <v>113</v>
      </c>
      <c r="D29" s="6"/>
      <c r="E29" s="5"/>
      <c r="F29" s="5"/>
      <c r="G29" s="5"/>
      <c r="H29" s="5"/>
      <c r="I29" s="5"/>
    </row>
    <row r="30" spans="2:13" ht="15.75" customHeight="1" x14ac:dyDescent="0.2">
      <c r="B30" s="48" t="s">
        <v>115</v>
      </c>
      <c r="C30" s="49"/>
      <c r="D30" s="2">
        <v>2022</v>
      </c>
      <c r="E30" s="2">
        <v>2023</v>
      </c>
      <c r="F30" s="2">
        <v>2024</v>
      </c>
      <c r="G30" s="2">
        <v>2025</v>
      </c>
      <c r="H30" s="2">
        <v>2026</v>
      </c>
      <c r="I30" s="2">
        <v>2027</v>
      </c>
    </row>
    <row r="31" spans="2:13" ht="15.75" customHeight="1" x14ac:dyDescent="0.2">
      <c r="B31" s="3" t="s">
        <v>116</v>
      </c>
      <c r="C31" s="3" t="s">
        <v>102</v>
      </c>
      <c r="D31" s="3"/>
      <c r="E31" s="5"/>
      <c r="F31" s="5"/>
      <c r="G31" s="5"/>
      <c r="H31" s="5"/>
      <c r="I31" s="5"/>
    </row>
    <row r="32" spans="2:13" ht="15.75" customHeight="1" x14ac:dyDescent="0.2">
      <c r="B32" s="3" t="s">
        <v>117</v>
      </c>
      <c r="C32" s="3" t="s">
        <v>113</v>
      </c>
      <c r="D32" s="3"/>
      <c r="E32" s="5"/>
      <c r="F32" s="5"/>
      <c r="G32" s="5"/>
      <c r="H32" s="5"/>
      <c r="I32" s="5"/>
    </row>
    <row r="33" spans="2:9" ht="15.75" customHeight="1" x14ac:dyDescent="0.2">
      <c r="B33" s="3" t="s">
        <v>118</v>
      </c>
      <c r="C33" s="3" t="s">
        <v>10</v>
      </c>
      <c r="D33" s="3"/>
      <c r="E33" s="5"/>
      <c r="F33" s="5"/>
      <c r="G33" s="5"/>
      <c r="H33" s="5"/>
      <c r="I33" s="5"/>
    </row>
    <row r="34" spans="2:9" ht="15.75" customHeight="1" x14ac:dyDescent="0.2">
      <c r="B34" s="48" t="s">
        <v>119</v>
      </c>
      <c r="C34" s="49"/>
      <c r="D34" s="2">
        <v>2022</v>
      </c>
      <c r="E34" s="2">
        <v>2023</v>
      </c>
      <c r="F34" s="2">
        <v>2024</v>
      </c>
      <c r="G34" s="2">
        <v>2025</v>
      </c>
      <c r="H34" s="2">
        <v>2026</v>
      </c>
      <c r="I34" s="2">
        <v>2027</v>
      </c>
    </row>
    <row r="35" spans="2:9" ht="15.75" customHeight="1" x14ac:dyDescent="0.2">
      <c r="B35" s="3" t="s">
        <v>120</v>
      </c>
      <c r="C35" s="3" t="s">
        <v>62</v>
      </c>
      <c r="D35" s="3"/>
      <c r="E35" s="5"/>
      <c r="F35" s="5"/>
      <c r="G35" s="6"/>
      <c r="H35" s="6"/>
      <c r="I35" s="6"/>
    </row>
    <row r="36" spans="2:9" ht="15.75" customHeight="1" x14ac:dyDescent="0.2">
      <c r="B36" s="3" t="s">
        <v>121</v>
      </c>
      <c r="C36" s="3" t="s">
        <v>10</v>
      </c>
      <c r="D36" s="3"/>
      <c r="E36" s="5"/>
      <c r="F36" s="5"/>
      <c r="G36" s="5"/>
      <c r="H36" s="5"/>
      <c r="I36" s="5"/>
    </row>
    <row r="37" spans="2:9" ht="15.75" customHeight="1" x14ac:dyDescent="0.2">
      <c r="B37" s="48" t="s">
        <v>122</v>
      </c>
      <c r="C37" s="49"/>
      <c r="D37" s="2">
        <v>2022</v>
      </c>
      <c r="E37" s="2">
        <v>2023</v>
      </c>
      <c r="F37" s="2">
        <v>2024</v>
      </c>
      <c r="G37" s="2">
        <v>2025</v>
      </c>
      <c r="H37" s="2">
        <v>2026</v>
      </c>
      <c r="I37" s="2">
        <v>2027</v>
      </c>
    </row>
    <row r="38" spans="2:9" ht="15.75" customHeight="1" x14ac:dyDescent="0.2">
      <c r="B38" s="3" t="s">
        <v>123</v>
      </c>
      <c r="C38" s="3" t="s">
        <v>10</v>
      </c>
      <c r="D38" s="3"/>
      <c r="E38" s="5"/>
      <c r="F38" s="5"/>
      <c r="G38" s="5"/>
      <c r="H38" s="5"/>
      <c r="I38" s="5"/>
    </row>
    <row r="39" spans="2:9" ht="15.75" customHeight="1" x14ac:dyDescent="0.2">
      <c r="B39" s="48" t="s">
        <v>60</v>
      </c>
      <c r="C39" s="49"/>
      <c r="D39" s="2">
        <v>2022</v>
      </c>
      <c r="E39" s="2">
        <v>2023</v>
      </c>
      <c r="F39" s="2">
        <v>2024</v>
      </c>
      <c r="G39" s="2">
        <v>2025</v>
      </c>
      <c r="H39" s="2">
        <v>2026</v>
      </c>
      <c r="I39" s="2">
        <v>2027</v>
      </c>
    </row>
    <row r="40" spans="2:9" ht="15.75" customHeight="1" x14ac:dyDescent="0.2">
      <c r="B40" s="3" t="s">
        <v>124</v>
      </c>
      <c r="C40" s="3" t="s">
        <v>10</v>
      </c>
      <c r="D40" s="6"/>
      <c r="E40" s="5"/>
      <c r="F40" s="5"/>
      <c r="G40" s="5"/>
      <c r="H40" s="5"/>
      <c r="I40" s="5"/>
    </row>
    <row r="41" spans="2:9" ht="15.75" customHeight="1" x14ac:dyDescent="0.2">
      <c r="B41" s="48" t="s">
        <v>125</v>
      </c>
      <c r="C41" s="49"/>
      <c r="D41" s="2">
        <v>2022</v>
      </c>
      <c r="E41" s="2">
        <v>2023</v>
      </c>
      <c r="F41" s="2">
        <v>2024</v>
      </c>
      <c r="G41" s="2">
        <v>2025</v>
      </c>
      <c r="H41" s="2">
        <v>2026</v>
      </c>
      <c r="I41" s="2">
        <v>2027</v>
      </c>
    </row>
    <row r="42" spans="2:9" ht="15.75" customHeight="1" x14ac:dyDescent="0.2">
      <c r="B42" s="3" t="s">
        <v>126</v>
      </c>
      <c r="C42" s="3" t="s">
        <v>10</v>
      </c>
      <c r="D42" s="6"/>
      <c r="E42" s="5"/>
      <c r="F42" s="5"/>
      <c r="G42" s="5"/>
      <c r="H42" s="5"/>
      <c r="I42" s="5"/>
    </row>
    <row r="43" spans="2:9" ht="15.75" customHeight="1" x14ac:dyDescent="0.2">
      <c r="B43" s="48" t="s">
        <v>65</v>
      </c>
      <c r="C43" s="49"/>
      <c r="D43" s="2">
        <v>2022</v>
      </c>
      <c r="E43" s="2">
        <v>2023</v>
      </c>
      <c r="F43" s="2">
        <v>2024</v>
      </c>
      <c r="G43" s="2">
        <v>2025</v>
      </c>
      <c r="H43" s="2">
        <v>2026</v>
      </c>
      <c r="I43" s="2">
        <v>2027</v>
      </c>
    </row>
    <row r="44" spans="2:9" ht="15.75" customHeight="1" x14ac:dyDescent="0.2">
      <c r="B44" s="3" t="s">
        <v>127</v>
      </c>
      <c r="C44" s="3" t="s">
        <v>10</v>
      </c>
      <c r="D44" s="3"/>
      <c r="E44" s="5"/>
      <c r="F44" s="5"/>
      <c r="G44" s="6"/>
      <c r="H44" s="6"/>
      <c r="I44" s="6"/>
    </row>
    <row r="45" spans="2:9" ht="15.75" customHeight="1" x14ac:dyDescent="0.2">
      <c r="B45" s="3" t="s">
        <v>128</v>
      </c>
      <c r="C45" s="3" t="s">
        <v>10</v>
      </c>
      <c r="D45" s="3"/>
      <c r="E45" s="5"/>
      <c r="F45" s="5"/>
      <c r="G45" s="5"/>
      <c r="H45" s="5"/>
      <c r="I45" s="5"/>
    </row>
    <row r="46" spans="2:9" ht="15.75" customHeight="1" x14ac:dyDescent="0.2">
      <c r="B46" s="3" t="s">
        <v>129</v>
      </c>
      <c r="C46" s="3" t="s">
        <v>10</v>
      </c>
      <c r="D46" s="3"/>
      <c r="E46" s="5"/>
      <c r="F46" s="5"/>
      <c r="G46" s="5"/>
      <c r="H46" s="5"/>
      <c r="I46" s="5"/>
    </row>
    <row r="47" spans="2:9" ht="15.75" customHeight="1" x14ac:dyDescent="0.2">
      <c r="B47" s="3" t="s">
        <v>130</v>
      </c>
      <c r="C47" s="3" t="s">
        <v>10</v>
      </c>
      <c r="D47" s="3"/>
      <c r="E47" s="5"/>
      <c r="F47" s="5"/>
      <c r="G47" s="5"/>
      <c r="H47" s="5"/>
      <c r="I47" s="5"/>
    </row>
    <row r="48" spans="2:9" ht="15.75" customHeight="1" x14ac:dyDescent="0.2">
      <c r="B48" s="48" t="s">
        <v>69</v>
      </c>
      <c r="C48" s="49"/>
      <c r="D48" s="2">
        <v>2022</v>
      </c>
      <c r="E48" s="2">
        <v>2023</v>
      </c>
      <c r="F48" s="2">
        <v>2024</v>
      </c>
      <c r="G48" s="2">
        <v>2025</v>
      </c>
      <c r="H48" s="2">
        <v>2026</v>
      </c>
      <c r="I48" s="2">
        <v>2027</v>
      </c>
    </row>
    <row r="49" spans="2:9" ht="15.75" customHeight="1" x14ac:dyDescent="0.2">
      <c r="B49" s="3" t="s">
        <v>131</v>
      </c>
      <c r="C49" s="3" t="s">
        <v>10</v>
      </c>
      <c r="D49" s="3"/>
      <c r="E49" s="5"/>
      <c r="F49" s="5"/>
      <c r="G49" s="5"/>
      <c r="H49" s="5"/>
      <c r="I49" s="5"/>
    </row>
    <row r="50" spans="2:9" ht="15.75" customHeight="1" x14ac:dyDescent="0.2">
      <c r="B50" s="48" t="s">
        <v>73</v>
      </c>
      <c r="C50" s="49"/>
      <c r="D50" s="2">
        <v>2022</v>
      </c>
      <c r="E50" s="2">
        <v>2023</v>
      </c>
      <c r="F50" s="2">
        <v>2024</v>
      </c>
      <c r="G50" s="2">
        <v>2025</v>
      </c>
      <c r="H50" s="2">
        <v>2026</v>
      </c>
      <c r="I50" s="2">
        <v>2027</v>
      </c>
    </row>
    <row r="51" spans="2:9" ht="15.75" customHeight="1" x14ac:dyDescent="0.2">
      <c r="B51" s="3" t="s">
        <v>132</v>
      </c>
      <c r="C51" s="3" t="s">
        <v>10</v>
      </c>
      <c r="D51" s="3"/>
      <c r="E51" s="5"/>
      <c r="F51" s="5"/>
      <c r="G51" s="5"/>
      <c r="H51" s="5"/>
      <c r="I51" s="5"/>
    </row>
    <row r="52" spans="2:9" ht="15.75" customHeight="1" x14ac:dyDescent="0.2">
      <c r="B52" s="3" t="s">
        <v>133</v>
      </c>
      <c r="C52" s="3" t="s">
        <v>10</v>
      </c>
      <c r="D52" s="3"/>
      <c r="E52" s="5"/>
      <c r="F52" s="5"/>
      <c r="G52" s="3"/>
      <c r="H52" s="3"/>
      <c r="I52" s="3"/>
    </row>
    <row r="53" spans="2:9" ht="15.75" customHeight="1" x14ac:dyDescent="0.2"/>
    <row r="54" spans="2:9" ht="15.75" customHeight="1" x14ac:dyDescent="0.2"/>
    <row r="55" spans="2:9" ht="15.75" customHeight="1" x14ac:dyDescent="0.2"/>
    <row r="56" spans="2:9" ht="15.75" customHeight="1" x14ac:dyDescent="0.2"/>
    <row r="57" spans="2:9" ht="15.75" customHeight="1" x14ac:dyDescent="0.2"/>
    <row r="58" spans="2:9" ht="15.75" customHeight="1" x14ac:dyDescent="0.2"/>
    <row r="59" spans="2:9" ht="15.75" customHeight="1" x14ac:dyDescent="0.2"/>
    <row r="60" spans="2:9" ht="15.75" customHeight="1" x14ac:dyDescent="0.2"/>
    <row r="61" spans="2:9" ht="15.75" customHeight="1" x14ac:dyDescent="0.2"/>
    <row r="62" spans="2:9" ht="15.75" customHeight="1" x14ac:dyDescent="0.2"/>
    <row r="63" spans="2:9" ht="15.75" customHeight="1" x14ac:dyDescent="0.2"/>
    <row r="64" spans="2:9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mergeCells count="19">
    <mergeCell ref="B48:C48"/>
    <mergeCell ref="B50:C50"/>
    <mergeCell ref="B19:C19"/>
    <mergeCell ref="B21:C21"/>
    <mergeCell ref="B23:C23"/>
    <mergeCell ref="B25:C25"/>
    <mergeCell ref="B30:C30"/>
    <mergeCell ref="B34:C34"/>
    <mergeCell ref="B37:C37"/>
    <mergeCell ref="B13:C13"/>
    <mergeCell ref="B15:C15"/>
    <mergeCell ref="B39:C39"/>
    <mergeCell ref="B41:C41"/>
    <mergeCell ref="B43:C43"/>
    <mergeCell ref="D2:I2"/>
    <mergeCell ref="B3:C3"/>
    <mergeCell ref="B6:C6"/>
    <mergeCell ref="B8:C8"/>
    <mergeCell ref="B11:C11"/>
  </mergeCells>
  <pageMargins left="0.7" right="0.7" top="0.75" bottom="0.75" header="0" footer="0"/>
  <pageSetup scale="8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Y995"/>
  <sheetViews>
    <sheetView tabSelected="1" view="pageBreakPreview" topLeftCell="A11" zoomScale="60" zoomScaleNormal="100" workbookViewId="0">
      <selection activeCell="S8" sqref="S8"/>
    </sheetView>
  </sheetViews>
  <sheetFormatPr defaultColWidth="12.7109375" defaultRowHeight="15" customHeight="1" x14ac:dyDescent="0.2"/>
  <cols>
    <col min="1" max="1" width="2.7109375" customWidth="1"/>
    <col min="2" max="2" width="77.85546875" customWidth="1"/>
    <col min="3" max="8" width="6.28515625" customWidth="1"/>
  </cols>
  <sheetData>
    <row r="1" spans="1:25" ht="15.75" customHeight="1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 ht="13.5" x14ac:dyDescent="0.2">
      <c r="A2" s="8"/>
      <c r="B2" s="50" t="s">
        <v>134</v>
      </c>
      <c r="C2" s="51"/>
      <c r="D2" s="51"/>
      <c r="E2" s="51"/>
      <c r="F2" s="51"/>
      <c r="G2" s="51"/>
      <c r="H2" s="4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25.5" x14ac:dyDescent="0.2">
      <c r="A3" s="8"/>
      <c r="B3" s="9" t="s">
        <v>135</v>
      </c>
      <c r="C3" s="10">
        <v>2022</v>
      </c>
      <c r="D3" s="10">
        <v>2023</v>
      </c>
      <c r="E3" s="10">
        <v>2024</v>
      </c>
      <c r="F3" s="10">
        <v>2025</v>
      </c>
      <c r="G3" s="10">
        <v>2026</v>
      </c>
      <c r="H3" s="10">
        <v>2027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25.5" x14ac:dyDescent="0.2">
      <c r="A4" s="8"/>
      <c r="B4" s="11" t="s">
        <v>136</v>
      </c>
      <c r="C4" s="12"/>
      <c r="D4" s="12"/>
      <c r="E4" s="12"/>
      <c r="F4" s="12"/>
      <c r="G4" s="12"/>
      <c r="H4" s="12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13.5" x14ac:dyDescent="0.2">
      <c r="A5" s="8"/>
      <c r="B5" s="13" t="s">
        <v>6</v>
      </c>
      <c r="C5" s="14"/>
      <c r="D5" s="14"/>
      <c r="E5" s="14"/>
      <c r="F5" s="14"/>
      <c r="G5" s="12"/>
      <c r="H5" s="12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ht="13.5" x14ac:dyDescent="0.2">
      <c r="A6" s="8"/>
      <c r="B6" s="13" t="s">
        <v>9</v>
      </c>
      <c r="C6" s="14"/>
      <c r="D6" s="14"/>
      <c r="E6" s="14"/>
      <c r="F6" s="14"/>
      <c r="G6" s="14"/>
      <c r="H6" s="14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13.5" x14ac:dyDescent="0.2">
      <c r="A7" s="8"/>
      <c r="B7" s="13" t="s">
        <v>82</v>
      </c>
      <c r="C7" s="4"/>
      <c r="D7" s="4"/>
      <c r="E7" s="4"/>
      <c r="F7" s="4"/>
      <c r="G7" s="4"/>
      <c r="H7" s="4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ht="13.5" x14ac:dyDescent="0.2">
      <c r="A8" s="8"/>
      <c r="B8" s="13" t="s">
        <v>83</v>
      </c>
      <c r="C8" s="15"/>
      <c r="D8" s="4"/>
      <c r="E8" s="4"/>
      <c r="F8" s="4"/>
      <c r="G8" s="4"/>
      <c r="H8" s="4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13.5" x14ac:dyDescent="0.2">
      <c r="A9" s="8"/>
      <c r="B9" s="11" t="s">
        <v>137</v>
      </c>
      <c r="C9" s="12"/>
      <c r="D9" s="12"/>
      <c r="E9" s="12"/>
      <c r="F9" s="12"/>
      <c r="G9" s="12"/>
      <c r="H9" s="12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13.5" x14ac:dyDescent="0.2">
      <c r="A10" s="8"/>
      <c r="B10" s="13" t="s">
        <v>86</v>
      </c>
      <c r="C10" s="15"/>
      <c r="D10" s="4"/>
      <c r="E10" s="4"/>
      <c r="F10" s="4"/>
      <c r="G10" s="4"/>
      <c r="H10" s="4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25.5" x14ac:dyDescent="0.2">
      <c r="A11" s="8"/>
      <c r="B11" s="9" t="s">
        <v>138</v>
      </c>
      <c r="C11" s="10">
        <v>2022</v>
      </c>
      <c r="D11" s="10">
        <v>2023</v>
      </c>
      <c r="E11" s="10">
        <v>2024</v>
      </c>
      <c r="F11" s="10">
        <v>2025</v>
      </c>
      <c r="G11" s="10">
        <v>2026</v>
      </c>
      <c r="H11" s="10">
        <v>2027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13.5" x14ac:dyDescent="0.2">
      <c r="A12" s="8"/>
      <c r="B12" s="11" t="s">
        <v>139</v>
      </c>
      <c r="C12" s="13"/>
      <c r="D12" s="13"/>
      <c r="E12" s="13"/>
      <c r="F12" s="13"/>
      <c r="G12" s="13"/>
      <c r="H12" s="13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13.5" x14ac:dyDescent="0.2">
      <c r="A13" s="8"/>
      <c r="B13" s="13" t="s">
        <v>88</v>
      </c>
      <c r="C13" s="15"/>
      <c r="D13" s="4"/>
      <c r="E13" s="4"/>
      <c r="F13" s="4"/>
      <c r="G13" s="4"/>
      <c r="H13" s="4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13.5" x14ac:dyDescent="0.2">
      <c r="A14" s="8"/>
      <c r="B14" s="13" t="s">
        <v>90</v>
      </c>
      <c r="C14" s="15"/>
      <c r="D14" s="4"/>
      <c r="E14" s="4"/>
      <c r="F14" s="4"/>
      <c r="G14" s="4"/>
      <c r="H14" s="4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13.5" x14ac:dyDescent="0.2">
      <c r="A15" s="8"/>
      <c r="B15" s="11" t="s">
        <v>140</v>
      </c>
      <c r="C15" s="13"/>
      <c r="D15" s="13"/>
      <c r="E15" s="13"/>
      <c r="F15" s="13"/>
      <c r="G15" s="13"/>
      <c r="H15" s="13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27" x14ac:dyDescent="0.2">
      <c r="A16" s="8"/>
      <c r="B16" s="13" t="s">
        <v>93</v>
      </c>
      <c r="C16" s="4"/>
      <c r="D16" s="4"/>
      <c r="E16" s="4"/>
      <c r="F16" s="4"/>
      <c r="G16" s="4"/>
      <c r="H16" s="4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3.5" x14ac:dyDescent="0.2">
      <c r="A17" s="8"/>
      <c r="B17" s="11" t="s">
        <v>141</v>
      </c>
      <c r="C17" s="13"/>
      <c r="D17" s="13"/>
      <c r="E17" s="13"/>
      <c r="F17" s="13"/>
      <c r="G17" s="13"/>
      <c r="H17" s="13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27" x14ac:dyDescent="0.2">
      <c r="A18" s="8"/>
      <c r="B18" s="13" t="s">
        <v>95</v>
      </c>
      <c r="C18" s="15"/>
      <c r="D18" s="4"/>
      <c r="E18" s="4"/>
      <c r="F18" s="4"/>
      <c r="G18" s="4"/>
      <c r="H18" s="4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13.5" x14ac:dyDescent="0.2">
      <c r="A19" s="8"/>
      <c r="B19" s="50" t="s">
        <v>142</v>
      </c>
      <c r="C19" s="51"/>
      <c r="D19" s="51"/>
      <c r="E19" s="51"/>
      <c r="F19" s="51"/>
      <c r="G19" s="51"/>
      <c r="H19" s="49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25.5" x14ac:dyDescent="0.2">
      <c r="A20" s="8"/>
      <c r="B20" s="9" t="s">
        <v>143</v>
      </c>
      <c r="C20" s="10">
        <v>2022</v>
      </c>
      <c r="D20" s="10">
        <v>2023</v>
      </c>
      <c r="E20" s="10">
        <v>2024</v>
      </c>
      <c r="F20" s="10">
        <v>2025</v>
      </c>
      <c r="G20" s="10">
        <v>2026</v>
      </c>
      <c r="H20" s="10">
        <v>2027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25.5" x14ac:dyDescent="0.2">
      <c r="A21" s="8"/>
      <c r="B21" s="11" t="s">
        <v>144</v>
      </c>
      <c r="C21" s="12"/>
      <c r="D21" s="12"/>
      <c r="E21" s="12"/>
      <c r="F21" s="12"/>
      <c r="G21" s="12"/>
      <c r="H21" s="12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3.5" x14ac:dyDescent="0.2">
      <c r="A22" s="8"/>
      <c r="B22" s="13" t="s">
        <v>98</v>
      </c>
      <c r="C22" s="4"/>
      <c r="D22" s="4"/>
      <c r="E22" s="4"/>
      <c r="F22" s="15"/>
      <c r="G22" s="15"/>
      <c r="H22" s="15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3.5" x14ac:dyDescent="0.2">
      <c r="A23" s="8"/>
      <c r="B23" s="13" t="s">
        <v>16</v>
      </c>
      <c r="C23" s="15"/>
      <c r="D23" s="4"/>
      <c r="E23" s="4"/>
      <c r="F23" s="4"/>
      <c r="G23" s="4"/>
      <c r="H23" s="4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3.5" x14ac:dyDescent="0.2">
      <c r="A24" s="8"/>
      <c r="B24" s="13" t="s">
        <v>100</v>
      </c>
      <c r="C24" s="15"/>
      <c r="D24" s="4"/>
      <c r="E24" s="4"/>
      <c r="F24" s="4"/>
      <c r="G24" s="4"/>
      <c r="H24" s="16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13.5" x14ac:dyDescent="0.2">
      <c r="A25" s="8"/>
      <c r="B25" s="13" t="s">
        <v>17</v>
      </c>
      <c r="C25" s="15"/>
      <c r="D25" s="4"/>
      <c r="E25" s="4"/>
      <c r="F25" s="4"/>
      <c r="G25" s="4"/>
      <c r="H25" s="4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27" x14ac:dyDescent="0.2">
      <c r="A26" s="8"/>
      <c r="B26" s="13" t="s">
        <v>101</v>
      </c>
      <c r="C26" s="15"/>
      <c r="D26" s="4"/>
      <c r="E26" s="4"/>
      <c r="F26" s="4"/>
      <c r="G26" s="4"/>
      <c r="H26" s="4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13.5" x14ac:dyDescent="0.2">
      <c r="A27" s="8"/>
      <c r="B27" s="11" t="s">
        <v>145</v>
      </c>
      <c r="C27" s="12"/>
      <c r="D27" s="12"/>
      <c r="E27" s="12"/>
      <c r="F27" s="12"/>
      <c r="G27" s="12"/>
      <c r="H27" s="12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13.5" x14ac:dyDescent="0.2">
      <c r="A28" s="8"/>
      <c r="B28" s="13" t="s">
        <v>21</v>
      </c>
      <c r="C28" s="12"/>
      <c r="D28" s="14"/>
      <c r="E28" s="14"/>
      <c r="F28" s="14"/>
      <c r="G28" s="14"/>
      <c r="H28" s="12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13.5" x14ac:dyDescent="0.2">
      <c r="A29" s="8"/>
      <c r="B29" s="11" t="s">
        <v>146</v>
      </c>
      <c r="C29" s="12"/>
      <c r="D29" s="12"/>
      <c r="E29" s="12"/>
      <c r="F29" s="12"/>
      <c r="G29" s="12"/>
      <c r="H29" s="12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ht="13.5" x14ac:dyDescent="0.2">
      <c r="A30" s="8"/>
      <c r="B30" s="13" t="s">
        <v>25</v>
      </c>
      <c r="C30" s="12"/>
      <c r="D30" s="14"/>
      <c r="E30" s="14"/>
      <c r="F30" s="14"/>
      <c r="G30" s="12"/>
      <c r="H30" s="12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ht="13.5" x14ac:dyDescent="0.2">
      <c r="A31" s="8"/>
      <c r="B31" s="13" t="s">
        <v>27</v>
      </c>
      <c r="C31" s="14"/>
      <c r="D31" s="14"/>
      <c r="E31" s="14"/>
      <c r="F31" s="14"/>
      <c r="G31" s="12"/>
      <c r="H31" s="12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ht="13.5" x14ac:dyDescent="0.2">
      <c r="A32" s="8"/>
      <c r="B32" s="13" t="s">
        <v>103</v>
      </c>
      <c r="C32" s="15"/>
      <c r="D32" s="4"/>
      <c r="E32" s="4"/>
      <c r="F32" s="4"/>
      <c r="G32" s="4"/>
      <c r="H32" s="4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ht="13.5" x14ac:dyDescent="0.2">
      <c r="A33" s="8"/>
      <c r="B33" s="9" t="s">
        <v>147</v>
      </c>
      <c r="C33" s="10">
        <v>2022</v>
      </c>
      <c r="D33" s="10">
        <v>2023</v>
      </c>
      <c r="E33" s="10">
        <v>2024</v>
      </c>
      <c r="F33" s="10">
        <v>2025</v>
      </c>
      <c r="G33" s="10">
        <v>2026</v>
      </c>
      <c r="H33" s="10">
        <v>2027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ht="13.5" x14ac:dyDescent="0.2">
      <c r="A34" s="8"/>
      <c r="B34" s="11" t="s">
        <v>148</v>
      </c>
      <c r="C34" s="12"/>
      <c r="D34" s="12"/>
      <c r="E34" s="12"/>
      <c r="F34" s="12"/>
      <c r="G34" s="12"/>
      <c r="H34" s="12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ht="27" x14ac:dyDescent="0.2">
      <c r="A35" s="8"/>
      <c r="B35" s="13" t="s">
        <v>32</v>
      </c>
      <c r="C35" s="14"/>
      <c r="D35" s="14"/>
      <c r="E35" s="14"/>
      <c r="F35" s="14"/>
      <c r="G35" s="14"/>
      <c r="H35" s="12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ht="13.5" x14ac:dyDescent="0.2">
      <c r="A36" s="8"/>
      <c r="B36" s="11" t="s">
        <v>149</v>
      </c>
      <c r="C36" s="12"/>
      <c r="D36" s="12"/>
      <c r="E36" s="12"/>
      <c r="F36" s="12"/>
      <c r="G36" s="12"/>
      <c r="H36" s="12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ht="13.5" x14ac:dyDescent="0.2">
      <c r="A37" s="8"/>
      <c r="B37" s="13" t="s">
        <v>37</v>
      </c>
      <c r="C37" s="14"/>
      <c r="D37" s="14"/>
      <c r="E37" s="14"/>
      <c r="F37" s="14"/>
      <c r="G37" s="14"/>
      <c r="H37" s="12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ht="13.5" x14ac:dyDescent="0.2">
      <c r="A38" s="8"/>
      <c r="B38" s="13" t="s">
        <v>40</v>
      </c>
      <c r="C38" s="14"/>
      <c r="D38" s="14"/>
      <c r="E38" s="14"/>
      <c r="F38" s="14"/>
      <c r="G38" s="14"/>
      <c r="H38" s="12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ht="13.5" x14ac:dyDescent="0.2">
      <c r="A39" s="8"/>
      <c r="B39" s="13" t="s">
        <v>41</v>
      </c>
      <c r="C39" s="14"/>
      <c r="D39" s="14"/>
      <c r="E39" s="14"/>
      <c r="F39" s="14"/>
      <c r="G39" s="14"/>
      <c r="H39" s="12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ht="25.5" x14ac:dyDescent="0.2">
      <c r="A40" s="8"/>
      <c r="B40" s="9" t="s">
        <v>150</v>
      </c>
      <c r="C40" s="10">
        <v>2022</v>
      </c>
      <c r="D40" s="10">
        <v>2023</v>
      </c>
      <c r="E40" s="10">
        <v>2024</v>
      </c>
      <c r="F40" s="10">
        <v>2025</v>
      </c>
      <c r="G40" s="10">
        <v>2026</v>
      </c>
      <c r="H40" s="10">
        <v>2027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ht="13.5" x14ac:dyDescent="0.2">
      <c r="A41" s="8"/>
      <c r="B41" s="11" t="s">
        <v>151</v>
      </c>
      <c r="C41" s="13"/>
      <c r="D41" s="13"/>
      <c r="E41" s="13"/>
      <c r="F41" s="13"/>
      <c r="G41" s="13"/>
      <c r="H41" s="13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ht="13.5" x14ac:dyDescent="0.2">
      <c r="A42" s="8"/>
      <c r="B42" s="13" t="s">
        <v>152</v>
      </c>
      <c r="C42" s="15"/>
      <c r="D42" s="4"/>
      <c r="E42" s="4"/>
      <c r="F42" s="4"/>
      <c r="G42" s="4"/>
      <c r="H42" s="4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ht="25.5" x14ac:dyDescent="0.2">
      <c r="A43" s="8"/>
      <c r="B43" s="11" t="s">
        <v>153</v>
      </c>
      <c r="C43" s="13"/>
      <c r="D43" s="13"/>
      <c r="E43" s="13"/>
      <c r="F43" s="13"/>
      <c r="G43" s="13"/>
      <c r="H43" s="13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5" ht="13.5" x14ac:dyDescent="0.2">
      <c r="A44" s="8"/>
      <c r="B44" s="13" t="s">
        <v>45</v>
      </c>
      <c r="C44" s="15"/>
      <c r="D44" s="4"/>
      <c r="E44" s="4"/>
      <c r="F44" s="4"/>
      <c r="G44" s="4"/>
      <c r="H44" s="4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ht="13.5" x14ac:dyDescent="0.2">
      <c r="A45" s="8"/>
      <c r="B45" s="50" t="s">
        <v>154</v>
      </c>
      <c r="C45" s="51"/>
      <c r="D45" s="51"/>
      <c r="E45" s="51"/>
      <c r="F45" s="51"/>
      <c r="G45" s="51"/>
      <c r="H45" s="49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ht="13.5" x14ac:dyDescent="0.2">
      <c r="A46" s="8"/>
      <c r="B46" s="9" t="s">
        <v>155</v>
      </c>
      <c r="C46" s="10">
        <v>2022</v>
      </c>
      <c r="D46" s="10">
        <v>2023</v>
      </c>
      <c r="E46" s="10">
        <v>2024</v>
      </c>
      <c r="F46" s="10">
        <v>2025</v>
      </c>
      <c r="G46" s="10">
        <v>2026</v>
      </c>
      <c r="H46" s="10">
        <v>2027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ht="13.5" x14ac:dyDescent="0.2">
      <c r="A47" s="8"/>
      <c r="B47" s="11" t="s">
        <v>156</v>
      </c>
      <c r="C47" s="12"/>
      <c r="D47" s="12"/>
      <c r="E47" s="12"/>
      <c r="F47" s="12"/>
      <c r="G47" s="12"/>
      <c r="H47" s="12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ht="27" x14ac:dyDescent="0.2">
      <c r="A48" s="8"/>
      <c r="B48" s="13" t="s">
        <v>107</v>
      </c>
      <c r="C48" s="15"/>
      <c r="D48" s="4"/>
      <c r="E48" s="4"/>
      <c r="F48" s="4"/>
      <c r="G48" s="4"/>
      <c r="H48" s="4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ht="13.5" x14ac:dyDescent="0.2">
      <c r="A49" s="8"/>
      <c r="B49" s="11" t="s">
        <v>157</v>
      </c>
      <c r="C49" s="12"/>
      <c r="D49" s="12"/>
      <c r="E49" s="12"/>
      <c r="F49" s="12"/>
      <c r="G49" s="12"/>
      <c r="H49" s="12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ht="13.5" x14ac:dyDescent="0.2">
      <c r="A50" s="8"/>
      <c r="B50" s="13" t="s">
        <v>51</v>
      </c>
      <c r="C50" s="12"/>
      <c r="D50" s="14"/>
      <c r="E50" s="14"/>
      <c r="F50" s="14"/>
      <c r="G50" s="12"/>
      <c r="H50" s="12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spans="1:25" ht="13.5" x14ac:dyDescent="0.2">
      <c r="A51" s="8"/>
      <c r="B51" s="13" t="s">
        <v>52</v>
      </c>
      <c r="C51" s="12"/>
      <c r="D51" s="14"/>
      <c r="E51" s="14"/>
      <c r="F51" s="14"/>
      <c r="G51" s="12"/>
      <c r="H51" s="12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1:25" ht="13.5" x14ac:dyDescent="0.2">
      <c r="A52" s="8"/>
      <c r="B52" s="9" t="s">
        <v>158</v>
      </c>
      <c r="C52" s="10">
        <v>2022</v>
      </c>
      <c r="D52" s="10">
        <v>2023</v>
      </c>
      <c r="E52" s="10">
        <v>2024</v>
      </c>
      <c r="F52" s="10">
        <v>2025</v>
      </c>
      <c r="G52" s="10">
        <v>2026</v>
      </c>
      <c r="H52" s="10">
        <v>2027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25" ht="25.5" x14ac:dyDescent="0.2">
      <c r="A53" s="8"/>
      <c r="B53" s="11" t="s">
        <v>159</v>
      </c>
      <c r="C53" s="12"/>
      <c r="D53" s="12"/>
      <c r="E53" s="12"/>
      <c r="F53" s="12"/>
      <c r="G53" s="12"/>
      <c r="H53" s="12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pans="1:25" ht="27" x14ac:dyDescent="0.2">
      <c r="A54" s="8"/>
      <c r="B54" s="13" t="s">
        <v>109</v>
      </c>
      <c r="C54" s="12"/>
      <c r="D54" s="4"/>
      <c r="E54" s="4"/>
      <c r="F54" s="4"/>
      <c r="G54" s="4"/>
      <c r="H54" s="4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 ht="13.5" x14ac:dyDescent="0.2">
      <c r="A55" s="8"/>
      <c r="B55" s="13" t="s">
        <v>111</v>
      </c>
      <c r="C55" s="12"/>
      <c r="D55" s="4"/>
      <c r="E55" s="4"/>
      <c r="F55" s="4"/>
      <c r="G55" s="4"/>
      <c r="H55" s="4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pans="1:25" ht="13.5" x14ac:dyDescent="0.2">
      <c r="A56" s="8"/>
      <c r="B56" s="13" t="s">
        <v>112</v>
      </c>
      <c r="C56" s="12"/>
      <c r="D56" s="4"/>
      <c r="E56" s="4"/>
      <c r="F56" s="4"/>
      <c r="G56" s="4"/>
      <c r="H56" s="4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:25" ht="13.5" x14ac:dyDescent="0.2">
      <c r="A57" s="8"/>
      <c r="B57" s="13" t="s">
        <v>114</v>
      </c>
      <c r="C57" s="12"/>
      <c r="D57" s="4"/>
      <c r="E57" s="4"/>
      <c r="F57" s="4"/>
      <c r="G57" s="4"/>
      <c r="H57" s="4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1:25" ht="25.5" x14ac:dyDescent="0.2">
      <c r="A58" s="8"/>
      <c r="B58" s="11" t="s">
        <v>160</v>
      </c>
      <c r="C58" s="12"/>
      <c r="D58" s="12"/>
      <c r="E58" s="12"/>
      <c r="F58" s="12"/>
      <c r="G58" s="12"/>
      <c r="H58" s="12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ht="13.5" x14ac:dyDescent="0.2">
      <c r="A59" s="8"/>
      <c r="B59" s="13" t="s">
        <v>116</v>
      </c>
      <c r="C59" s="12"/>
      <c r="D59" s="4"/>
      <c r="E59" s="4"/>
      <c r="F59" s="4"/>
      <c r="G59" s="4"/>
      <c r="H59" s="4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:25" ht="13.5" x14ac:dyDescent="0.2">
      <c r="A60" s="8"/>
      <c r="B60" s="13" t="s">
        <v>117</v>
      </c>
      <c r="C60" s="12"/>
      <c r="D60" s="4"/>
      <c r="E60" s="4"/>
      <c r="F60" s="4"/>
      <c r="G60" s="4"/>
      <c r="H60" s="4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25" ht="13.5" x14ac:dyDescent="0.2">
      <c r="A61" s="8"/>
      <c r="B61" s="13" t="s">
        <v>118</v>
      </c>
      <c r="C61" s="13"/>
      <c r="D61" s="4"/>
      <c r="E61" s="4"/>
      <c r="F61" s="4"/>
      <c r="G61" s="4"/>
      <c r="H61" s="4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ht="25.5" x14ac:dyDescent="0.2">
      <c r="A62" s="8"/>
      <c r="B62" s="9" t="s">
        <v>161</v>
      </c>
      <c r="C62" s="10">
        <v>2022</v>
      </c>
      <c r="D62" s="10">
        <v>2023</v>
      </c>
      <c r="E62" s="10">
        <v>2024</v>
      </c>
      <c r="F62" s="10">
        <v>2025</v>
      </c>
      <c r="G62" s="10">
        <v>2026</v>
      </c>
      <c r="H62" s="10">
        <v>2027</v>
      </c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ht="25.5" x14ac:dyDescent="0.2">
      <c r="A63" s="8"/>
      <c r="B63" s="11" t="s">
        <v>162</v>
      </c>
      <c r="C63" s="13"/>
      <c r="D63" s="13"/>
      <c r="E63" s="13"/>
      <c r="F63" s="13"/>
      <c r="G63" s="13"/>
      <c r="H63" s="13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:25" ht="13.5" x14ac:dyDescent="0.2">
      <c r="A64" s="8"/>
      <c r="B64" s="13" t="s">
        <v>56</v>
      </c>
      <c r="C64" s="6"/>
      <c r="D64" s="5"/>
      <c r="E64" s="5"/>
      <c r="F64" s="5"/>
      <c r="G64" s="5"/>
      <c r="H64" s="5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:25" ht="13.5" x14ac:dyDescent="0.2">
      <c r="A65" s="8"/>
      <c r="B65" s="13" t="s">
        <v>120</v>
      </c>
      <c r="C65" s="13"/>
      <c r="D65" s="14"/>
      <c r="E65" s="14"/>
      <c r="F65" s="13"/>
      <c r="G65" s="13"/>
      <c r="H65" s="13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spans="1:25" ht="13.5" x14ac:dyDescent="0.2">
      <c r="A66" s="8"/>
      <c r="B66" s="13" t="s">
        <v>121</v>
      </c>
      <c r="C66" s="13"/>
      <c r="D66" s="14"/>
      <c r="E66" s="14"/>
      <c r="F66" s="14"/>
      <c r="G66" s="14"/>
      <c r="H66" s="14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5" ht="13.5" x14ac:dyDescent="0.2">
      <c r="A67" s="8"/>
      <c r="B67" s="11" t="s">
        <v>163</v>
      </c>
      <c r="C67" s="13"/>
      <c r="D67" s="13"/>
      <c r="E67" s="13"/>
      <c r="F67" s="13"/>
      <c r="G67" s="13"/>
      <c r="H67" s="13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spans="1:25" ht="13.5" x14ac:dyDescent="0.2">
      <c r="A68" s="8"/>
      <c r="B68" s="13" t="s">
        <v>164</v>
      </c>
      <c r="C68" s="6"/>
      <c r="D68" s="5"/>
      <c r="E68" s="5"/>
      <c r="F68" s="5"/>
      <c r="G68" s="5"/>
      <c r="H68" s="5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25" ht="13.5" x14ac:dyDescent="0.2">
      <c r="A69" s="8"/>
      <c r="B69" s="50" t="s">
        <v>165</v>
      </c>
      <c r="C69" s="51"/>
      <c r="D69" s="51"/>
      <c r="E69" s="51"/>
      <c r="F69" s="51"/>
      <c r="G69" s="51"/>
      <c r="H69" s="49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25" ht="25.5" x14ac:dyDescent="0.2">
      <c r="A70" s="8"/>
      <c r="B70" s="9" t="s">
        <v>166</v>
      </c>
      <c r="C70" s="10">
        <v>2022</v>
      </c>
      <c r="D70" s="10">
        <v>2023</v>
      </c>
      <c r="E70" s="10">
        <v>2024</v>
      </c>
      <c r="F70" s="10">
        <v>2025</v>
      </c>
      <c r="G70" s="10">
        <v>2026</v>
      </c>
      <c r="H70" s="10">
        <v>2027</v>
      </c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25" ht="13.5" x14ac:dyDescent="0.2">
      <c r="A71" s="8"/>
      <c r="B71" s="11" t="s">
        <v>167</v>
      </c>
      <c r="C71" s="12"/>
      <c r="D71" s="12"/>
      <c r="E71" s="12"/>
      <c r="F71" s="12"/>
      <c r="G71" s="12"/>
      <c r="H71" s="12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spans="1:25" ht="13.5" x14ac:dyDescent="0.2">
      <c r="A72" s="8"/>
      <c r="B72" s="13" t="s">
        <v>61</v>
      </c>
      <c r="C72" s="12"/>
      <c r="D72" s="12"/>
      <c r="E72" s="14"/>
      <c r="F72" s="14"/>
      <c r="G72" s="12"/>
      <c r="H72" s="12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1:25" ht="13.5" x14ac:dyDescent="0.2">
      <c r="A73" s="8"/>
      <c r="B73" s="13" t="s">
        <v>124</v>
      </c>
      <c r="C73" s="12"/>
      <c r="D73" s="14"/>
      <c r="E73" s="14"/>
      <c r="F73" s="14"/>
      <c r="G73" s="14"/>
      <c r="H73" s="14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spans="1:25" ht="13.5" x14ac:dyDescent="0.2">
      <c r="A74" s="8"/>
      <c r="B74" s="11" t="s">
        <v>168</v>
      </c>
      <c r="C74" s="12"/>
      <c r="D74" s="12"/>
      <c r="E74" s="12"/>
      <c r="F74" s="12"/>
      <c r="G74" s="12"/>
      <c r="H74" s="12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25" ht="13.5" x14ac:dyDescent="0.2">
      <c r="A75" s="8"/>
      <c r="B75" s="13" t="s">
        <v>126</v>
      </c>
      <c r="C75" s="12"/>
      <c r="D75" s="14"/>
      <c r="E75" s="14"/>
      <c r="F75" s="14"/>
      <c r="G75" s="14"/>
      <c r="H75" s="14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25" ht="13.5" x14ac:dyDescent="0.2">
      <c r="A76" s="8"/>
      <c r="B76" s="9" t="s">
        <v>169</v>
      </c>
      <c r="C76" s="10">
        <v>2022</v>
      </c>
      <c r="D76" s="10">
        <v>2023</v>
      </c>
      <c r="E76" s="10">
        <v>2024</v>
      </c>
      <c r="F76" s="10">
        <v>2025</v>
      </c>
      <c r="G76" s="10">
        <v>2026</v>
      </c>
      <c r="H76" s="10">
        <v>2027</v>
      </c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25" ht="13.5" x14ac:dyDescent="0.2">
      <c r="A77" s="8"/>
      <c r="B77" s="11" t="s">
        <v>170</v>
      </c>
      <c r="C77" s="12"/>
      <c r="D77" s="12"/>
      <c r="E77" s="12"/>
      <c r="F77" s="12"/>
      <c r="G77" s="12"/>
      <c r="H77" s="12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25" ht="13.5" x14ac:dyDescent="0.2">
      <c r="A78" s="8"/>
      <c r="B78" s="13" t="s">
        <v>171</v>
      </c>
      <c r="C78" s="14"/>
      <c r="D78" s="14"/>
      <c r="E78" s="14"/>
      <c r="F78" s="14"/>
      <c r="G78" s="14"/>
      <c r="H78" s="14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spans="1:25" ht="27" x14ac:dyDescent="0.2">
      <c r="A79" s="8"/>
      <c r="B79" s="13" t="s">
        <v>127</v>
      </c>
      <c r="C79" s="12"/>
      <c r="D79" s="14"/>
      <c r="E79" s="14"/>
      <c r="F79" s="12"/>
      <c r="G79" s="12"/>
      <c r="H79" s="12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spans="1:25" ht="13.5" x14ac:dyDescent="0.2">
      <c r="A80" s="8"/>
      <c r="B80" s="13" t="s">
        <v>128</v>
      </c>
      <c r="C80" s="12"/>
      <c r="D80" s="14"/>
      <c r="E80" s="14"/>
      <c r="F80" s="14"/>
      <c r="G80" s="14"/>
      <c r="H80" s="14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1:25" ht="13.5" x14ac:dyDescent="0.2">
      <c r="A81" s="8"/>
      <c r="B81" s="13" t="s">
        <v>129</v>
      </c>
      <c r="C81" s="12"/>
      <c r="D81" s="14"/>
      <c r="E81" s="14"/>
      <c r="F81" s="14"/>
      <c r="G81" s="14"/>
      <c r="H81" s="14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1:25" ht="13.5" x14ac:dyDescent="0.2">
      <c r="A82" s="8"/>
      <c r="B82" s="13" t="s">
        <v>130</v>
      </c>
      <c r="C82" s="13"/>
      <c r="D82" s="14"/>
      <c r="E82" s="14"/>
      <c r="F82" s="14"/>
      <c r="G82" s="14"/>
      <c r="H82" s="14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:25" ht="25.5" x14ac:dyDescent="0.2">
      <c r="A83" s="8"/>
      <c r="B83" s="9" t="s">
        <v>172</v>
      </c>
      <c r="C83" s="10">
        <v>2022</v>
      </c>
      <c r="D83" s="10">
        <v>2023</v>
      </c>
      <c r="E83" s="10">
        <v>2024</v>
      </c>
      <c r="F83" s="10">
        <v>2025</v>
      </c>
      <c r="G83" s="10">
        <v>2026</v>
      </c>
      <c r="H83" s="10">
        <v>2027</v>
      </c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1:25" ht="25.5" x14ac:dyDescent="0.2">
      <c r="A84" s="8"/>
      <c r="B84" s="11" t="s">
        <v>173</v>
      </c>
      <c r="C84" s="13"/>
      <c r="D84" s="13"/>
      <c r="E84" s="13"/>
      <c r="F84" s="13"/>
      <c r="G84" s="13"/>
      <c r="H84" s="13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:25" ht="13.5" x14ac:dyDescent="0.2">
      <c r="A85" s="8"/>
      <c r="B85" s="13" t="s">
        <v>70</v>
      </c>
      <c r="C85" s="13"/>
      <c r="D85" s="14"/>
      <c r="E85" s="14"/>
      <c r="F85" s="14"/>
      <c r="G85" s="14"/>
      <c r="H85" s="14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25" ht="13.5" x14ac:dyDescent="0.2">
      <c r="A86" s="8"/>
      <c r="B86" s="11" t="s">
        <v>174</v>
      </c>
      <c r="C86" s="13"/>
      <c r="D86" s="13"/>
      <c r="E86" s="13"/>
      <c r="F86" s="13"/>
      <c r="G86" s="13"/>
      <c r="H86" s="13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25" ht="13.5" x14ac:dyDescent="0.2">
      <c r="A87" s="8"/>
      <c r="B87" s="13" t="s">
        <v>74</v>
      </c>
      <c r="C87" s="14"/>
      <c r="D87" s="14"/>
      <c r="E87" s="14"/>
      <c r="F87" s="14"/>
      <c r="G87" s="13"/>
      <c r="H87" s="13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1:25" ht="13.5" x14ac:dyDescent="0.2">
      <c r="A88" s="8"/>
      <c r="B88" s="13" t="s">
        <v>76</v>
      </c>
      <c r="C88" s="14"/>
      <c r="D88" s="14"/>
      <c r="E88" s="14"/>
      <c r="F88" s="13"/>
      <c r="G88" s="13"/>
      <c r="H88" s="13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1:25" ht="13.5" x14ac:dyDescent="0.2">
      <c r="A89" s="8"/>
      <c r="B89" s="13" t="s">
        <v>77</v>
      </c>
      <c r="C89" s="14"/>
      <c r="D89" s="14"/>
      <c r="E89" s="13"/>
      <c r="F89" s="13"/>
      <c r="G89" s="13"/>
      <c r="H89" s="13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1:25" ht="13.5" x14ac:dyDescent="0.2">
      <c r="A90" s="8"/>
      <c r="B90" s="13" t="s">
        <v>132</v>
      </c>
      <c r="C90" s="13"/>
      <c r="D90" s="14"/>
      <c r="E90" s="14"/>
      <c r="F90" s="14"/>
      <c r="G90" s="14"/>
      <c r="H90" s="14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:25" ht="13.5" x14ac:dyDescent="0.2">
      <c r="A91" s="8"/>
      <c r="B91" s="13" t="s">
        <v>175</v>
      </c>
      <c r="C91" s="13"/>
      <c r="D91" s="14"/>
      <c r="E91" s="14"/>
      <c r="F91" s="13"/>
      <c r="G91" s="13"/>
      <c r="H91" s="13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1:25" ht="13.5" x14ac:dyDescent="0.2">
      <c r="A92" s="8"/>
      <c r="B92" s="52" t="s">
        <v>176</v>
      </c>
      <c r="C92" s="51"/>
      <c r="D92" s="51"/>
      <c r="E92" s="51"/>
      <c r="F92" s="51"/>
      <c r="G92" s="51"/>
      <c r="H92" s="49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25" ht="15.75" customHeigh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spans="1:25" ht="15.75" customHeigh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25" ht="15.75" customHeight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spans="1:25" ht="15.75" customHeight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1:25" ht="15.75" customHeight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1:25" ht="15.75" customHeight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1:25" ht="15.75" customHeight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1:25" ht="15.75" customHeigh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1:25" ht="15.75" customHeigh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1:25" ht="15.75" customHeigh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1:25" ht="15.75" customHeigh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spans="1:25" ht="15.75" customHeigh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spans="1:25" ht="15.75" customHeight="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1:25" ht="15.75" customHeight="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1:25" ht="15.75" customHeight="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1:25" ht="15.75" customHeight="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1:25" ht="15.75" customHeight="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1:25" ht="15.75" customHeight="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1:25" ht="15.75" customHeight="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spans="1:25" ht="15.75" customHeight="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spans="1:25" ht="15.75" customHeight="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spans="1:25" ht="15.75" customHeight="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spans="1:25" ht="15.75" customHeight="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spans="1:25" ht="15.75" customHeight="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spans="1:25" ht="15.75" customHeight="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spans="1:25" ht="15.75" customHeight="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spans="1:25" ht="15.75" customHeight="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spans="1:25" ht="15.75" customHeight="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spans="1:25" ht="15.75" customHeight="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spans="1:25" ht="15.75" customHeight="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spans="1:25" ht="15.75" customHeight="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spans="1:25" ht="15.75" customHeight="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spans="1:25" ht="15.75" customHeight="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spans="1:25" ht="15.75" customHeight="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spans="1:25" ht="15.75" customHeight="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spans="1:25" ht="15.75" customHeight="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spans="1:25" ht="15.75" customHeight="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spans="1:25" ht="15.75" customHeight="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spans="1:25" ht="15.75" customHeight="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spans="1:25" ht="15.75" customHeight="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spans="1:25" ht="15.75" customHeight="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spans="1:25" ht="15.75" customHeight="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spans="1:25" ht="15.75" customHeight="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spans="1:25" ht="15.75" customHeight="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spans="1:25" ht="15.75" customHeight="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spans="1:25" ht="15.75" customHeight="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spans="1:25" ht="15.75" customHeight="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spans="1:25" ht="15.75" customHeight="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spans="1:25" ht="15.75" customHeight="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spans="1:25" ht="15.75" customHeight="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spans="1:25" ht="15.75" customHeight="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spans="1:25" ht="15.75" customHeight="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spans="1:25" ht="15.75" customHeight="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spans="1:25" ht="15.75" customHeight="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spans="1:25" ht="15.75" customHeight="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spans="1:25" ht="15.75" customHeight="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spans="1:25" ht="15.75" customHeight="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spans="1:25" ht="15.75" customHeight="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spans="1:25" ht="15.75" customHeight="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spans="1:25" ht="15.75" customHeight="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spans="1:25" ht="15.75" customHeight="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spans="1:25" ht="15.75" customHeight="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spans="1:25" ht="15.75" customHeight="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spans="1:25" ht="15.75" customHeight="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spans="1:25" ht="15.75" customHeight="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spans="1:25" ht="15.75" customHeight="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spans="1:25" ht="15.75" customHeight="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spans="1:25" ht="15.75" customHeight="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spans="1:25" ht="15.75" customHeight="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spans="1:25" ht="15.75" customHeight="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spans="1:25" ht="15.75" customHeight="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spans="1:25" ht="15.75" customHeight="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spans="1:25" ht="15.75" customHeight="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spans="1:25" ht="15.75" customHeight="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spans="1:25" ht="15.75" customHeight="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spans="1:25" ht="15.75" customHeight="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spans="1:25" ht="15.75" customHeight="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spans="1:25" ht="15.75" customHeight="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spans="1:25" ht="15.75" customHeight="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spans="1:25" ht="15.75" customHeight="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spans="1:25" ht="15.75" customHeight="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spans="1:25" ht="15.75" customHeight="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spans="1:25" ht="15.75" customHeight="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spans="1:25" ht="15.75" customHeight="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spans="1:25" ht="15.75" customHeight="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spans="1:25" ht="15.75" customHeight="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spans="1:25" ht="15.75" customHeight="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spans="1:25" ht="15.75" customHeight="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spans="1:25" ht="15.75" customHeight="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spans="1:25" ht="15.75" customHeight="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spans="1:25" ht="15.75" customHeight="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spans="1:25" ht="15.75" customHeight="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spans="1:25" ht="15.75" customHeight="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spans="1:25" ht="15.75" customHeight="1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spans="1:25" ht="15.75" customHeight="1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spans="1:25" ht="15.75" customHeight="1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spans="1:25" ht="15.75" customHeight="1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spans="1:25" ht="15.75" customHeight="1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spans="1:25" ht="15.75" customHeight="1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spans="1:25" ht="15.75" customHeight="1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spans="1:25" ht="15.75" customHeight="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spans="1:25" ht="15.75" customHeight="1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spans="1:25" ht="15.75" customHeight="1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spans="1:25" ht="15.75" customHeight="1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spans="1:25" ht="15.75" customHeight="1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spans="1:25" ht="15.75" customHeight="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spans="1:25" ht="15.75" customHeight="1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spans="1:25" ht="15.75" customHeight="1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spans="1:25" ht="15.75" customHeight="1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spans="1:25" ht="15.75" customHeight="1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spans="1:25" ht="15.75" customHeight="1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spans="1:25" ht="15.75" customHeight="1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spans="1:25" ht="15.75" customHeight="1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spans="1:25" ht="15.75" customHeight="1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spans="1:25" ht="15.75" customHeight="1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spans="1:25" ht="15.75" customHeight="1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spans="1:25" ht="15.75" customHeight="1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spans="1:25" ht="15.75" customHeight="1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spans="1:25" ht="15.75" customHeight="1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spans="1:25" ht="15.75" customHeight="1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spans="1:25" ht="15.75" customHeight="1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spans="1:25" ht="15.75" customHeight="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spans="1:25" ht="15.75" customHeight="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spans="1:25" ht="15.75" customHeight="1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spans="1:25" ht="15.75" customHeight="1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spans="1:25" ht="15.75" customHeight="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spans="1:25" ht="15.75" customHeight="1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spans="1:25" ht="15.75" customHeight="1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spans="1:25" ht="15.75" customHeight="1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spans="1:25" ht="15.75" customHeight="1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spans="1:25" ht="15.75" customHeight="1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spans="1:25" ht="15.75" customHeight="1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spans="1:25" ht="15.75" customHeight="1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spans="1:25" ht="15.75" customHeight="1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spans="1:25" ht="15.75" customHeight="1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spans="1:25" ht="15.75" customHeight="1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spans="1:25" ht="15.75" customHeight="1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spans="1:25" ht="15.75" customHeight="1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spans="1:25" ht="15.75" customHeight="1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spans="1:25" ht="15.75" customHeight="1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spans="1:25" ht="15.75" customHeight="1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spans="1:25" ht="15.75" customHeight="1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spans="1:25" ht="15.75" customHeight="1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spans="1:25" ht="15.75" customHeight="1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spans="1:25" ht="15.75" customHeight="1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spans="1:25" ht="15.75" customHeight="1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spans="1:25" ht="15.75" customHeight="1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spans="1:25" ht="15.75" customHeight="1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spans="1:25" ht="15.75" customHeight="1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spans="1:25" ht="15.75" customHeight="1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spans="1:25" ht="15.75" customHeight="1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spans="1:25" ht="15.75" customHeight="1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spans="1:25" ht="15.75" customHeight="1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spans="1:25" ht="15.75" customHeight="1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spans="1:25" ht="15.75" customHeight="1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spans="1:25" ht="15.75" customHeight="1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spans="1:25" ht="15.75" customHeight="1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spans="1:25" ht="15.75" customHeight="1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spans="1:25" ht="15.75" customHeight="1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spans="1:25" ht="15.75" customHeight="1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spans="1:25" ht="15.75" customHeight="1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spans="1:25" ht="15.75" customHeight="1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spans="1:25" ht="15.75" customHeight="1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spans="1:25" ht="15.75" customHeight="1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spans="1:25" ht="15.75" customHeight="1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spans="1:25" ht="15.75" customHeight="1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spans="1:25" ht="15.75" customHeight="1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spans="1:25" ht="15.75" customHeight="1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spans="1:25" ht="15.75" customHeight="1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spans="1:25" ht="15.75" customHeight="1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spans="1:25" ht="15.75" customHeight="1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spans="1:25" ht="15.75" customHeight="1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spans="1:25" ht="15.75" customHeight="1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spans="1:25" ht="15.75" customHeight="1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spans="1:25" ht="15.75" customHeight="1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spans="1:25" ht="15.75" customHeight="1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spans="1:25" ht="15.75" customHeight="1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spans="1:25" ht="15.75" customHeight="1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spans="1:25" ht="15.75" customHeight="1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spans="1:25" ht="15.75" customHeight="1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spans="1:25" ht="15.75" customHeight="1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spans="1:25" ht="15.75" customHeight="1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spans="1:25" ht="15.75" customHeight="1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 spans="1:25" ht="15.75" customHeight="1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spans="1:25" ht="15.75" customHeight="1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spans="1:25" ht="15.75" customHeight="1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 spans="1:25" ht="15.75" customHeight="1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 spans="1:25" ht="15.75" customHeight="1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 spans="1:25" ht="15.75" customHeight="1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 spans="1:25" ht="15.75" customHeight="1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 spans="1:25" ht="15.75" customHeight="1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 spans="1:25" ht="15.75" customHeight="1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 spans="1:25" ht="15.75" customHeight="1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 spans="1:25" ht="15.75" customHeight="1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 spans="1:25" ht="15.75" customHeight="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 spans="1:25" ht="15.75" customHeight="1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 spans="1:25" ht="15.75" customHeight="1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 spans="1:25" ht="15.75" customHeight="1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 spans="1:25" ht="15.75" customHeight="1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 spans="1:25" ht="15.75" customHeight="1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 spans="1:25" ht="15.75" customHeight="1" x14ac:dyDescent="0.2"/>
    <row r="294" spans="1:25" ht="15.75" customHeight="1" x14ac:dyDescent="0.2"/>
    <row r="295" spans="1:25" ht="15.75" customHeight="1" x14ac:dyDescent="0.2"/>
    <row r="296" spans="1:25" ht="15.75" customHeight="1" x14ac:dyDescent="0.2"/>
    <row r="297" spans="1:25" ht="15.75" customHeight="1" x14ac:dyDescent="0.2"/>
    <row r="298" spans="1:25" ht="15.75" customHeight="1" x14ac:dyDescent="0.2"/>
    <row r="299" spans="1:25" ht="15.75" customHeight="1" x14ac:dyDescent="0.2"/>
    <row r="300" spans="1:25" ht="15.75" customHeight="1" x14ac:dyDescent="0.2"/>
    <row r="301" spans="1:25" ht="15.75" customHeight="1" x14ac:dyDescent="0.2"/>
    <row r="302" spans="1:25" ht="15.75" customHeight="1" x14ac:dyDescent="0.2"/>
    <row r="303" spans="1:25" ht="15.75" customHeight="1" x14ac:dyDescent="0.2"/>
    <row r="304" spans="1:25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</sheetData>
  <mergeCells count="5">
    <mergeCell ref="B2:H2"/>
    <mergeCell ref="B19:H19"/>
    <mergeCell ref="B45:H45"/>
    <mergeCell ref="B69:H69"/>
    <mergeCell ref="B92:H9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Strateški projekti - terminski </vt:lpstr>
      <vt:lpstr>Ostali planirani projekti - ter</vt:lpstr>
      <vt:lpstr>Svi projekti - terminski plan</vt:lpstr>
      <vt:lpstr>'Ostali planirani projekti - ter'!Podrucje_ispisa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Zoran Gumbas</cp:lastModifiedBy>
  <dcterms:modified xsi:type="dcterms:W3CDTF">2022-11-03T13:46:05Z</dcterms:modified>
</cp:coreProperties>
</file>